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360" windowWidth="11790" windowHeight="6120" tabRatio="719" activeTab="8"/>
  </bookViews>
  <sheets>
    <sheet name="PL IPA-A raw" sheetId="20" r:id="rId1"/>
    <sheet name="PL IPA-A eq" sheetId="21" r:id="rId2"/>
    <sheet name="PL IPA raw" sheetId="24" r:id="rId3"/>
    <sheet name="PL IPA eq" sheetId="25" r:id="rId4"/>
    <sheet name="DL IPA-A raw" sheetId="28" r:id="rId5"/>
    <sheet name="DL IPA-A eq" sheetId="29" r:id="rId6"/>
    <sheet name="DL IPA raw" sheetId="30" r:id="rId7"/>
    <sheet name="DL IPA eq" sheetId="31" r:id="rId8"/>
    <sheet name="BP IPA-A raw" sheetId="22" r:id="rId9"/>
    <sheet name="BP IPA-A eq" sheetId="23" r:id="rId10"/>
    <sheet name="BP IPA raw" sheetId="26" r:id="rId11"/>
    <sheet name="BP IPA eq" sheetId="27" r:id="rId12"/>
    <sheet name="SQ IPA-A raw" sheetId="32" r:id="rId13"/>
  </sheets>
  <calcPr calcId="145621"/>
</workbook>
</file>

<file path=xl/calcChain.xml><?xml version="1.0" encoding="utf-8"?>
<calcChain xmlns="http://schemas.openxmlformats.org/spreadsheetml/2006/main">
  <c r="K25" i="22" l="1"/>
  <c r="K26" i="22"/>
  <c r="K48" i="22"/>
  <c r="K82" i="22"/>
  <c r="K68" i="22"/>
  <c r="K80" i="22"/>
  <c r="K79" i="22"/>
  <c r="K67" i="22"/>
  <c r="K72" i="22"/>
  <c r="K52" i="22"/>
  <c r="K45" i="22"/>
  <c r="K36" i="22"/>
  <c r="K49" i="22"/>
  <c r="K75" i="22"/>
  <c r="K62" i="22"/>
  <c r="K56" i="22"/>
  <c r="K61" i="22"/>
  <c r="K60" i="22"/>
  <c r="K55" i="22"/>
  <c r="K51" i="22"/>
  <c r="K47" i="22"/>
  <c r="K57" i="22"/>
  <c r="K46" i="22"/>
  <c r="K54" i="22"/>
  <c r="K43" i="22"/>
  <c r="K53" i="22"/>
  <c r="K14" i="22"/>
  <c r="K15" i="22"/>
  <c r="K24" i="22"/>
  <c r="K29" i="22"/>
  <c r="K19" i="22"/>
  <c r="K41" i="22"/>
  <c r="K20" i="22"/>
  <c r="K33" i="22"/>
  <c r="K59" i="22"/>
  <c r="K27" i="22"/>
  <c r="K39" i="22"/>
  <c r="K30" i="22"/>
  <c r="K50" i="22"/>
  <c r="K42" i="22"/>
  <c r="K37" i="22"/>
  <c r="K83" i="22"/>
  <c r="K63" i="22"/>
  <c r="K77" i="22"/>
  <c r="K66" i="22"/>
  <c r="K70" i="22"/>
  <c r="K76" i="22"/>
  <c r="K38" i="22"/>
  <c r="K7" i="22"/>
  <c r="K10" i="22"/>
  <c r="K8" i="22"/>
  <c r="K6" i="22"/>
  <c r="K9" i="22"/>
  <c r="K99" i="22"/>
  <c r="K97" i="22"/>
  <c r="K98" i="22"/>
  <c r="K100" i="22"/>
  <c r="K101" i="22"/>
  <c r="K95" i="22"/>
  <c r="K93" i="22"/>
  <c r="K92" i="22"/>
  <c r="K91" i="22"/>
  <c r="K94" i="22"/>
  <c r="K96" i="22"/>
  <c r="K65" i="22"/>
  <c r="K85" i="22"/>
  <c r="K88" i="22"/>
  <c r="K86" i="22"/>
  <c r="K84" i="22"/>
  <c r="K89" i="22"/>
  <c r="K87" i="22"/>
  <c r="K90" i="22"/>
  <c r="K73" i="22"/>
  <c r="K64" i="22"/>
  <c r="K69" i="22"/>
  <c r="K74" i="22"/>
  <c r="K81" i="22"/>
  <c r="K78" i="22"/>
  <c r="K44" i="22"/>
  <c r="K35" i="22"/>
  <c r="K71" i="22"/>
  <c r="K40" i="22"/>
  <c r="K32" i="22"/>
  <c r="K58" i="22"/>
  <c r="K34" i="22"/>
  <c r="K23" i="22"/>
  <c r="K13" i="22"/>
  <c r="K16" i="22"/>
  <c r="K21" i="22"/>
  <c r="K22" i="22"/>
  <c r="K18" i="22"/>
  <c r="K31" i="22"/>
  <c r="K28" i="22"/>
  <c r="K12" i="22"/>
  <c r="K17" i="22"/>
  <c r="O9" i="23"/>
  <c r="O8" i="23"/>
  <c r="O7" i="23"/>
  <c r="P15" i="26"/>
  <c r="P10" i="26"/>
  <c r="O9" i="27"/>
  <c r="O8" i="27"/>
  <c r="O6" i="27"/>
  <c r="O7" i="27"/>
  <c r="P23" i="26"/>
  <c r="P20" i="26"/>
  <c r="P27" i="26"/>
  <c r="P26" i="26"/>
  <c r="P24" i="26"/>
  <c r="P22" i="26"/>
  <c r="P21" i="26"/>
  <c r="P19" i="26"/>
  <c r="P18" i="26"/>
  <c r="P17" i="26"/>
  <c r="P16" i="26"/>
  <c r="P25" i="26"/>
  <c r="P13" i="26"/>
  <c r="P14" i="26"/>
  <c r="P12" i="26"/>
  <c r="P11" i="26"/>
  <c r="P8" i="26"/>
  <c r="P6" i="26"/>
  <c r="P7" i="26"/>
  <c r="O12" i="30"/>
  <c r="O11" i="30"/>
  <c r="O10" i="30"/>
  <c r="O9" i="30"/>
  <c r="O8" i="30"/>
  <c r="O16" i="28"/>
  <c r="O17" i="28"/>
  <c r="O15" i="28"/>
  <c r="O13" i="28"/>
  <c r="O14" i="28"/>
  <c r="O11" i="28"/>
  <c r="O12" i="28"/>
  <c r="O10" i="28"/>
  <c r="O8" i="28"/>
  <c r="O7" i="28"/>
  <c r="O6" i="28"/>
  <c r="AC6" i="32"/>
  <c r="V6" i="32"/>
  <c r="AD6" i="32" s="1"/>
  <c r="AE6" i="32" s="1"/>
  <c r="U6" i="32"/>
  <c r="O6" i="32"/>
  <c r="AC32" i="24"/>
  <c r="V32" i="24"/>
  <c r="AD32" i="24" s="1"/>
  <c r="AE32" i="24" s="1"/>
  <c r="U32" i="24"/>
  <c r="O32" i="24"/>
  <c r="AC31" i="24"/>
  <c r="V31" i="24"/>
  <c r="AD31" i="24" s="1"/>
  <c r="AE31" i="24" s="1"/>
  <c r="U31" i="24"/>
  <c r="O31" i="24"/>
  <c r="AC30" i="24"/>
  <c r="V30" i="24"/>
  <c r="AD30" i="24"/>
  <c r="AE30" i="24"/>
  <c r="U30" i="24"/>
  <c r="O30" i="24"/>
  <c r="AC28" i="24"/>
  <c r="V28" i="24"/>
  <c r="AD28" i="24" s="1"/>
  <c r="AE28" i="24" s="1"/>
  <c r="U28" i="24"/>
  <c r="O28" i="24"/>
  <c r="AC27" i="24"/>
  <c r="V27" i="24"/>
  <c r="AD27" i="24"/>
  <c r="AE27" i="24"/>
  <c r="U27" i="24"/>
  <c r="O27" i="24"/>
  <c r="AC26" i="24"/>
  <c r="V26" i="24"/>
  <c r="AD26" i="24" s="1"/>
  <c r="AE26" i="24" s="1"/>
  <c r="U26" i="24"/>
  <c r="O26" i="24"/>
  <c r="AC25" i="24"/>
  <c r="V25" i="24"/>
  <c r="AD25" i="24"/>
  <c r="AE25" i="24"/>
  <c r="U25" i="24"/>
  <c r="O25" i="24"/>
  <c r="AC19" i="24"/>
  <c r="V19" i="24"/>
  <c r="AD19" i="24" s="1"/>
  <c r="AE19" i="24" s="1"/>
  <c r="U19" i="24"/>
  <c r="O19" i="24"/>
  <c r="AC16" i="24"/>
  <c r="V16" i="24"/>
  <c r="AD16" i="24"/>
  <c r="AE16" i="24"/>
  <c r="U16" i="24"/>
  <c r="O16" i="24"/>
  <c r="AC29" i="24"/>
  <c r="V29" i="24"/>
  <c r="AD29" i="24" s="1"/>
  <c r="AE29" i="24" s="1"/>
  <c r="U29" i="24"/>
  <c r="O29" i="24"/>
  <c r="AC21" i="24"/>
  <c r="V21" i="24"/>
  <c r="AD21" i="24"/>
  <c r="AE21" i="24"/>
  <c r="U21" i="24"/>
  <c r="O21" i="24"/>
  <c r="AC22" i="24"/>
  <c r="V22" i="24"/>
  <c r="AD22" i="24" s="1"/>
  <c r="AE22" i="24" s="1"/>
  <c r="U22" i="24"/>
  <c r="O22" i="24"/>
  <c r="AC24" i="24"/>
  <c r="V24" i="24"/>
  <c r="AD24" i="24"/>
  <c r="AE24" i="24"/>
  <c r="U24" i="24"/>
  <c r="O24" i="24"/>
  <c r="AC23" i="24"/>
  <c r="V23" i="24"/>
  <c r="AD23" i="24" s="1"/>
  <c r="AE23" i="24" s="1"/>
  <c r="U23" i="24"/>
  <c r="O23" i="24"/>
  <c r="AC18" i="24"/>
  <c r="V18" i="24"/>
  <c r="AD18" i="24"/>
  <c r="AE18" i="24"/>
  <c r="U18" i="24"/>
  <c r="O18" i="24"/>
  <c r="AC20" i="24"/>
  <c r="V20" i="24"/>
  <c r="AD20" i="24" s="1"/>
  <c r="AE20" i="24" s="1"/>
  <c r="U20" i="24"/>
  <c r="O20" i="24"/>
  <c r="AC17" i="24"/>
  <c r="V17" i="24"/>
  <c r="AD17" i="24"/>
  <c r="AE17" i="24"/>
  <c r="U17" i="24"/>
  <c r="O17" i="24"/>
  <c r="AC15" i="24"/>
  <c r="V15" i="24"/>
  <c r="AD15" i="24" s="1"/>
  <c r="AE15" i="24" s="1"/>
  <c r="U15" i="24"/>
  <c r="O15" i="24"/>
  <c r="AC14" i="24"/>
  <c r="V14" i="24"/>
  <c r="AD14" i="24"/>
  <c r="AE14" i="24"/>
  <c r="U14" i="24"/>
  <c r="O14" i="24"/>
  <c r="AC11" i="24"/>
  <c r="V11" i="24"/>
  <c r="AD11" i="24" s="1"/>
  <c r="AE11" i="24" s="1"/>
  <c r="U11" i="24"/>
  <c r="O11" i="24"/>
  <c r="AC13" i="24"/>
  <c r="V13" i="24"/>
  <c r="AD13" i="24"/>
  <c r="AE13" i="24"/>
  <c r="U13" i="24"/>
  <c r="O13" i="24"/>
  <c r="AC12" i="24"/>
  <c r="V12" i="24"/>
  <c r="AD12" i="24" s="1"/>
  <c r="AE12" i="24" s="1"/>
  <c r="U12" i="24"/>
  <c r="O12" i="24"/>
  <c r="AC9" i="24"/>
  <c r="V9" i="24"/>
  <c r="AD9" i="24"/>
  <c r="AE9" i="24"/>
  <c r="U9" i="24"/>
  <c r="O9" i="24"/>
  <c r="AC10" i="24"/>
  <c r="V10" i="24"/>
  <c r="AD10" i="24" s="1"/>
  <c r="AE10" i="24" s="1"/>
  <c r="U10" i="24"/>
  <c r="O10" i="24"/>
  <c r="AC7" i="24"/>
  <c r="V7" i="24"/>
  <c r="AD7" i="24"/>
  <c r="AE7" i="24"/>
  <c r="U7" i="24"/>
  <c r="O7" i="24"/>
  <c r="AC6" i="24"/>
  <c r="V6" i="24"/>
  <c r="AD6" i="24" s="1"/>
  <c r="AE6" i="24" s="1"/>
  <c r="U6" i="24"/>
  <c r="O6" i="24"/>
  <c r="AC21" i="20"/>
  <c r="V21" i="20"/>
  <c r="AD21" i="20"/>
  <c r="AE21" i="20"/>
  <c r="U21" i="20"/>
  <c r="O21" i="20"/>
  <c r="AC23" i="20"/>
  <c r="V23" i="20"/>
  <c r="AD23" i="20" s="1"/>
  <c r="AE23" i="20" s="1"/>
  <c r="U23" i="20"/>
  <c r="O23" i="20"/>
  <c r="AC22" i="20"/>
  <c r="V22" i="20"/>
  <c r="AD22" i="20"/>
  <c r="AE22" i="20"/>
  <c r="U22" i="20"/>
  <c r="O22" i="20"/>
  <c r="AC18" i="20"/>
  <c r="V18" i="20"/>
  <c r="AD18" i="20" s="1"/>
  <c r="AE18" i="20" s="1"/>
  <c r="U18" i="20"/>
  <c r="O18" i="20"/>
  <c r="AC20" i="20"/>
  <c r="V20" i="20"/>
  <c r="AD20" i="20"/>
  <c r="AE20" i="20"/>
  <c r="U20" i="20"/>
  <c r="O20" i="20"/>
  <c r="AC19" i="20"/>
  <c r="V19" i="20"/>
  <c r="AD19" i="20" s="1"/>
  <c r="AE19" i="20" s="1"/>
  <c r="U19" i="20"/>
  <c r="O19" i="20"/>
  <c r="AC17" i="20"/>
  <c r="V17" i="20"/>
  <c r="AD17" i="20"/>
  <c r="AE17" i="20"/>
  <c r="U17" i="20"/>
  <c r="O17" i="20"/>
  <c r="AC15" i="20"/>
  <c r="V15" i="20"/>
  <c r="AD15" i="20" s="1"/>
  <c r="AE15" i="20" s="1"/>
  <c r="U15" i="20"/>
  <c r="O15" i="20"/>
  <c r="AC14" i="20"/>
  <c r="V14" i="20"/>
  <c r="AD14" i="20"/>
  <c r="AE14" i="20"/>
  <c r="U14" i="20"/>
  <c r="O14" i="20"/>
  <c r="AC16" i="20"/>
  <c r="V16" i="20"/>
  <c r="AD16" i="20" s="1"/>
  <c r="AE16" i="20" s="1"/>
  <c r="U16" i="20"/>
  <c r="O16" i="20"/>
  <c r="AC13" i="20"/>
  <c r="V13" i="20"/>
  <c r="AD13" i="20"/>
  <c r="AE13" i="20"/>
  <c r="U13" i="20"/>
  <c r="O13" i="20"/>
  <c r="AC12" i="20"/>
  <c r="V12" i="20"/>
  <c r="AD12" i="20" s="1"/>
  <c r="AE12" i="20" s="1"/>
  <c r="U12" i="20"/>
  <c r="O12" i="20"/>
  <c r="AC10" i="20"/>
  <c r="V10" i="20"/>
  <c r="AD10" i="20"/>
  <c r="AE10" i="20"/>
  <c r="U10" i="20"/>
  <c r="O10" i="20"/>
  <c r="V9" i="20"/>
  <c r="AD9" i="20" s="1"/>
  <c r="AE9" i="20" s="1"/>
  <c r="W9" i="20"/>
  <c r="U9" i="20"/>
  <c r="O9" i="20"/>
  <c r="AC8" i="20"/>
  <c r="V8" i="20"/>
  <c r="AD8" i="20" s="1"/>
  <c r="AE8" i="20" s="1"/>
  <c r="U8" i="20"/>
  <c r="O8" i="20"/>
  <c r="AC6" i="20"/>
  <c r="V6" i="20"/>
  <c r="AD6" i="20"/>
  <c r="AE6" i="20"/>
  <c r="U6" i="20"/>
  <c r="O6" i="20"/>
  <c r="AC7" i="20"/>
  <c r="V7" i="20"/>
  <c r="AD7" i="20" s="1"/>
  <c r="AE7" i="20" s="1"/>
  <c r="U7" i="20"/>
  <c r="O7" i="20"/>
  <c r="W6" i="32"/>
  <c r="W13" i="24"/>
  <c r="W21" i="24"/>
  <c r="W6" i="24"/>
  <c r="W16" i="24"/>
  <c r="W26" i="24"/>
  <c r="W28" i="24"/>
  <c r="W25" i="24"/>
  <c r="W27" i="24"/>
  <c r="W30" i="24"/>
  <c r="W32" i="24"/>
  <c r="W14" i="24"/>
  <c r="W17" i="24"/>
  <c r="W18" i="24"/>
  <c r="W24" i="24"/>
  <c r="W23" i="24"/>
  <c r="W22" i="24"/>
  <c r="W9" i="24"/>
  <c r="W10" i="24"/>
  <c r="W12" i="24"/>
  <c r="W7" i="24"/>
  <c r="W7" i="20"/>
  <c r="W14" i="20"/>
  <c r="W23" i="20"/>
  <c r="W17" i="20"/>
  <c r="W20" i="20"/>
  <c r="W22" i="20"/>
  <c r="W21" i="20"/>
  <c r="W13" i="20"/>
  <c r="W15" i="20"/>
  <c r="W8" i="20"/>
  <c r="W6" i="20"/>
  <c r="W10" i="20"/>
  <c r="AC7" i="21"/>
  <c r="V7" i="21"/>
  <c r="AD7" i="21"/>
  <c r="AE7" i="21" s="1"/>
  <c r="U7" i="21"/>
  <c r="O7" i="21"/>
  <c r="AC6" i="21"/>
  <c r="V6" i="21"/>
  <c r="AD6" i="21" s="1"/>
  <c r="AE6" i="21" s="1"/>
  <c r="U6" i="21"/>
  <c r="O6" i="21"/>
  <c r="AC8" i="25"/>
  <c r="V8" i="25"/>
  <c r="W8" i="25" s="1"/>
  <c r="AD8" i="25"/>
  <c r="AE8" i="25" s="1"/>
  <c r="U8" i="25"/>
  <c r="O8" i="25"/>
  <c r="AC7" i="25"/>
  <c r="W7" i="25"/>
  <c r="V7" i="25"/>
  <c r="AD7" i="25"/>
  <c r="AE7" i="25"/>
  <c r="U7" i="25"/>
  <c r="O7" i="25"/>
  <c r="AC6" i="25"/>
  <c r="V6" i="25"/>
  <c r="AD6" i="25" s="1"/>
  <c r="AE6" i="25" s="1"/>
  <c r="U6" i="25"/>
  <c r="O6" i="25"/>
  <c r="O6" i="31"/>
  <c r="O6" i="29"/>
  <c r="W7" i="21"/>
  <c r="W6" i="25"/>
  <c r="W6" i="21" l="1"/>
  <c r="W16" i="20"/>
  <c r="W18" i="20"/>
  <c r="W20" i="24"/>
  <c r="W19" i="24"/>
  <c r="W31" i="24"/>
  <c r="W12" i="20"/>
  <c r="W19" i="20"/>
  <c r="W11" i="24"/>
  <c r="W29" i="24"/>
  <c r="W15" i="24"/>
</calcChain>
</file>

<file path=xl/sharedStrings.xml><?xml version="1.0" encoding="utf-8"?>
<sst xmlns="http://schemas.openxmlformats.org/spreadsheetml/2006/main" count="866" uniqueCount="284">
  <si>
    <t>Сумма</t>
  </si>
  <si>
    <t>ФИО</t>
  </si>
  <si>
    <t>Место</t>
  </si>
  <si>
    <t>В/К</t>
  </si>
  <si>
    <t>Регион</t>
  </si>
  <si>
    <t>Страна</t>
  </si>
  <si>
    <t>Дата Рождения</t>
  </si>
  <si>
    <t>Возрастная категория</t>
  </si>
  <si>
    <t>Вес</t>
  </si>
  <si>
    <t>Шварц</t>
  </si>
  <si>
    <t>ПРИСЕД</t>
  </si>
  <si>
    <t>ЖИМ ЛЕЖА</t>
  </si>
  <si>
    <t>СУММА</t>
  </si>
  <si>
    <t>СТАНОВАЯ ТЯГА</t>
  </si>
  <si>
    <t>ИТОГ</t>
  </si>
  <si>
    <t>Абсолютное первенство</t>
  </si>
  <si>
    <t>Рез-тат</t>
  </si>
  <si>
    <t>subtotal</t>
  </si>
  <si>
    <t>WR</t>
  </si>
  <si>
    <t>Пауэрлифтинг IPA-A безэкипировочный</t>
  </si>
  <si>
    <t>Женщины</t>
  </si>
  <si>
    <t>Мужчины</t>
  </si>
  <si>
    <t>Пауэрлифтинг IPA-A экипировочный</t>
  </si>
  <si>
    <t>Пауэрлифтинг IPA безэкипировочный</t>
  </si>
  <si>
    <t>Пауэрлифтинг IPA экипировочный</t>
  </si>
  <si>
    <t>Жим лёжа IPA безэкипировочный</t>
  </si>
  <si>
    <t>Жим лёжа IPA экипировочный</t>
  </si>
  <si>
    <t>Жим лёжа IPA-A экипировочный</t>
  </si>
  <si>
    <t>ER</t>
  </si>
  <si>
    <t>Становая тяга IPA-A безэкипировочный</t>
  </si>
  <si>
    <t>Становая тяга IPA-A экипировочный</t>
  </si>
  <si>
    <t>Становая тяга IPA безэкипировочный</t>
  </si>
  <si>
    <t>Становая тяга IPA экипировочный</t>
  </si>
  <si>
    <t>Город</t>
  </si>
  <si>
    <t>открытая</t>
  </si>
  <si>
    <t>юниор</t>
  </si>
  <si>
    <t>Пензенская область</t>
  </si>
  <si>
    <t>Пенза</t>
  </si>
  <si>
    <t>18.06.1992</t>
  </si>
  <si>
    <t>Саратовская область</t>
  </si>
  <si>
    <t>Саратов</t>
  </si>
  <si>
    <t>18.04.1991</t>
  </si>
  <si>
    <t>юноши 18-19</t>
  </si>
  <si>
    <t>Котово</t>
  </si>
  <si>
    <t>юноши 16-17</t>
  </si>
  <si>
    <t>Маркс</t>
  </si>
  <si>
    <t>30.01.2001</t>
  </si>
  <si>
    <t>Волгоградская область</t>
  </si>
  <si>
    <t>26.05.2000</t>
  </si>
  <si>
    <t>23.11.1988</t>
  </si>
  <si>
    <t>Александров Гай</t>
  </si>
  <si>
    <t>Орешкин Иван</t>
  </si>
  <si>
    <t>Балашов</t>
  </si>
  <si>
    <t>Кологоров Владислав</t>
  </si>
  <si>
    <t>Кукина Варвара</t>
  </si>
  <si>
    <t>Волгоград</t>
  </si>
  <si>
    <t>12.05.1991</t>
  </si>
  <si>
    <t>Котенко Данил</t>
  </si>
  <si>
    <t>юноша 18-19</t>
  </si>
  <si>
    <t>Коваленко Илья</t>
  </si>
  <si>
    <t>140+</t>
  </si>
  <si>
    <t>Расторгуев Дмитрий</t>
  </si>
  <si>
    <t xml:space="preserve">Саратовская область </t>
  </si>
  <si>
    <t>Пугачев</t>
  </si>
  <si>
    <t>Кузнецов Антон</t>
  </si>
  <si>
    <t>Чудин Илья</t>
  </si>
  <si>
    <t>Сергеев Александр</t>
  </si>
  <si>
    <t>Зубарев Сергей</t>
  </si>
  <si>
    <t>Красноармейск</t>
  </si>
  <si>
    <t>Шлыков Владимир</t>
  </si>
  <si>
    <t>Куничкин Алексей</t>
  </si>
  <si>
    <t>Доронин Евгений</t>
  </si>
  <si>
    <t>11.11.1989</t>
  </si>
  <si>
    <t>Таиров Вадим</t>
  </si>
  <si>
    <t>Шишкин Алексей</t>
  </si>
  <si>
    <t>25.09.1994</t>
  </si>
  <si>
    <t>30.04.1988</t>
  </si>
  <si>
    <t>Натальчин Сергей</t>
  </si>
  <si>
    <t>Самарская область</t>
  </si>
  <si>
    <t>Самара</t>
  </si>
  <si>
    <t>Бочкарев Павел</t>
  </si>
  <si>
    <t>Энгельс</t>
  </si>
  <si>
    <t>Камышов Артем</t>
  </si>
  <si>
    <t>02.07.1985</t>
  </si>
  <si>
    <t>Борщев Александр</t>
  </si>
  <si>
    <t>Зотов Алексей</t>
  </si>
  <si>
    <t>Кусмарцев Савелий</t>
  </si>
  <si>
    <t>Куликов Артем</t>
  </si>
  <si>
    <t>Карпов Сергей</t>
  </si>
  <si>
    <t>респ. Коми</t>
  </si>
  <si>
    <t>Айкино</t>
  </si>
  <si>
    <t xml:space="preserve">Иванов Петр </t>
  </si>
  <si>
    <t>Родимцев Михаил Александрович</t>
  </si>
  <si>
    <t>05.01.1986</t>
  </si>
  <si>
    <t>Семенихин Иван</t>
  </si>
  <si>
    <t>Дворядкин Павел</t>
  </si>
  <si>
    <t>Новичкова Оксана</t>
  </si>
  <si>
    <t>Волжский</t>
  </si>
  <si>
    <t>Ларькина Анастасия</t>
  </si>
  <si>
    <t>девушки 18-19</t>
  </si>
  <si>
    <t>б/м</t>
  </si>
  <si>
    <t>Чернецова Екатерина</t>
  </si>
  <si>
    <t>90 +</t>
  </si>
  <si>
    <t xml:space="preserve">Хлебунова Ксения </t>
  </si>
  <si>
    <t>юноши 8-13</t>
  </si>
  <si>
    <t xml:space="preserve">Сидоров Александр </t>
  </si>
  <si>
    <t>Милохин Александр</t>
  </si>
  <si>
    <t>юноши 14-15</t>
  </si>
  <si>
    <t xml:space="preserve">Гавриленко Кирилл </t>
  </si>
  <si>
    <t xml:space="preserve"> - </t>
  </si>
  <si>
    <t>Вартанян Сурен</t>
  </si>
  <si>
    <t xml:space="preserve">Саратовская </t>
  </si>
  <si>
    <t xml:space="preserve">Печаткин Сергей </t>
  </si>
  <si>
    <t xml:space="preserve">Бичик Артем </t>
  </si>
  <si>
    <t xml:space="preserve">Бусов Александр </t>
  </si>
  <si>
    <t>RR</t>
  </si>
  <si>
    <t xml:space="preserve">Епихина Виктория </t>
  </si>
  <si>
    <t xml:space="preserve">Фивейская Дарья </t>
  </si>
  <si>
    <t xml:space="preserve">Обрезан Дмитрий </t>
  </si>
  <si>
    <t xml:space="preserve">Чиритян Павел </t>
  </si>
  <si>
    <t xml:space="preserve">Тихонов Никита </t>
  </si>
  <si>
    <t xml:space="preserve">Хабибуллин Илья </t>
  </si>
  <si>
    <t xml:space="preserve">Калдузов Максим </t>
  </si>
  <si>
    <t xml:space="preserve">Девляшов Степан </t>
  </si>
  <si>
    <t>ветеран 50-54</t>
  </si>
  <si>
    <t>Рубанов Александр</t>
  </si>
  <si>
    <t>Чекмасов Данил</t>
  </si>
  <si>
    <t>Клопков Илья</t>
  </si>
  <si>
    <t xml:space="preserve">Плаксин Артур </t>
  </si>
  <si>
    <t>1_2</t>
  </si>
  <si>
    <t>1_1</t>
  </si>
  <si>
    <t xml:space="preserve">Швецов Станислав </t>
  </si>
  <si>
    <t>2_3</t>
  </si>
  <si>
    <t>Берлис Илья</t>
  </si>
  <si>
    <t>Присед</t>
  </si>
  <si>
    <t xml:space="preserve">Нигмятуллина Лилия </t>
  </si>
  <si>
    <t xml:space="preserve">Попов Дмитрий </t>
  </si>
  <si>
    <t>Чудаков Александр</t>
  </si>
  <si>
    <t>Айткалиев Амир</t>
  </si>
  <si>
    <t>Майоров Сергей</t>
  </si>
  <si>
    <t>Шихметов Олег</t>
  </si>
  <si>
    <t>ветеран 40-44</t>
  </si>
  <si>
    <t>Катеруша Анна</t>
  </si>
  <si>
    <t>Синельникова Татьяна</t>
  </si>
  <si>
    <t xml:space="preserve">Шевченко Роман </t>
  </si>
  <si>
    <t>Васильчук Игорь</t>
  </si>
  <si>
    <t>открытая (СОВ)</t>
  </si>
  <si>
    <t>Зыков Сергей</t>
  </si>
  <si>
    <t>Романовка</t>
  </si>
  <si>
    <t>Кораблев Алексей</t>
  </si>
  <si>
    <t>Максимов Алексей</t>
  </si>
  <si>
    <t xml:space="preserve">Лашкевич Александр </t>
  </si>
  <si>
    <t>Халатян Сергей</t>
  </si>
  <si>
    <t>Горбачев Владимир</t>
  </si>
  <si>
    <t xml:space="preserve">Курташкин Олег </t>
  </si>
  <si>
    <t xml:space="preserve">Федоров Александр </t>
  </si>
  <si>
    <t>Боронин Дмитрий</t>
  </si>
  <si>
    <t>ветеран 60-64</t>
  </si>
  <si>
    <t>Жуков Александр</t>
  </si>
  <si>
    <t>Логашкин Вячеслав</t>
  </si>
  <si>
    <t xml:space="preserve">Левин Денис </t>
  </si>
  <si>
    <t>Хворостьянов Алексей</t>
  </si>
  <si>
    <t>Нащекина Маргарита</t>
  </si>
  <si>
    <t>Лашкевич Александр</t>
  </si>
  <si>
    <t>ПРИСЕДАНИЕ</t>
  </si>
  <si>
    <t>Факультет</t>
  </si>
  <si>
    <t>100+</t>
  </si>
  <si>
    <t>Кименчичиги Савва</t>
  </si>
  <si>
    <t>ФЭМ</t>
  </si>
  <si>
    <t>ФТФ</t>
  </si>
  <si>
    <t>67.5</t>
  </si>
  <si>
    <t>Дашевский Константин</t>
  </si>
  <si>
    <t>ИНЭТМ</t>
  </si>
  <si>
    <t>Андрианов Данила</t>
  </si>
  <si>
    <t>Лебедева Валерия</t>
  </si>
  <si>
    <t>ЭФ</t>
  </si>
  <si>
    <t>Кагилева Виктория</t>
  </si>
  <si>
    <t>Яковлева Юлия</t>
  </si>
  <si>
    <t>МФПИТ</t>
  </si>
  <si>
    <t>Мартиросян Арман</t>
  </si>
  <si>
    <t>Михалев Алексей</t>
  </si>
  <si>
    <t>Фефилов Максим</t>
  </si>
  <si>
    <t>Носов Андрей</t>
  </si>
  <si>
    <t>Боташев Роман</t>
  </si>
  <si>
    <t>Гришанцев Александр</t>
  </si>
  <si>
    <t>Заварзин Андрей</t>
  </si>
  <si>
    <t>Иванов Данила</t>
  </si>
  <si>
    <t>Харланов Андрей</t>
  </si>
  <si>
    <t>Амрахов Джамидин</t>
  </si>
  <si>
    <t>Зейналов Джейхун</t>
  </si>
  <si>
    <t>САДИ</t>
  </si>
  <si>
    <t>Котов Дмитрий</t>
  </si>
  <si>
    <t>Гулак Алексей</t>
  </si>
  <si>
    <t>Тикменов Роман</t>
  </si>
  <si>
    <t>Попыванов Сергей</t>
  </si>
  <si>
    <t>Магомедов Гази</t>
  </si>
  <si>
    <t>Гурьянов Артем</t>
  </si>
  <si>
    <t>Тульцов Вадим</t>
  </si>
  <si>
    <t>Донковцев Сергей</t>
  </si>
  <si>
    <t>Свистунов Сергей</t>
  </si>
  <si>
    <t xml:space="preserve">Деменьтьева Роза </t>
  </si>
  <si>
    <t>СГФ</t>
  </si>
  <si>
    <t>Давлетмурзаев Башлан</t>
  </si>
  <si>
    <t>Журавлев Дмитрий</t>
  </si>
  <si>
    <t>Гильмияров Филипп</t>
  </si>
  <si>
    <t>Кондрашов Сергей</t>
  </si>
  <si>
    <t>Агаянс Сергей</t>
  </si>
  <si>
    <t>Жуков Максим</t>
  </si>
  <si>
    <t>Самойлов Андрей</t>
  </si>
  <si>
    <t>Ланин Дмитрий</t>
  </si>
  <si>
    <t>Бударицкий Данила</t>
  </si>
  <si>
    <t>Свистунов Евгений</t>
  </si>
  <si>
    <t>ФЭС</t>
  </si>
  <si>
    <t>Волков Юрий</t>
  </si>
  <si>
    <t>Лункин Сергей</t>
  </si>
  <si>
    <t>Бадиков Сергей</t>
  </si>
  <si>
    <t>Андреев Денис</t>
  </si>
  <si>
    <t>Высоцкий Александр</t>
  </si>
  <si>
    <t>Пугачев Дмирий</t>
  </si>
  <si>
    <t>Кузьмин Владимир</t>
  </si>
  <si>
    <t>Омаров Роман</t>
  </si>
  <si>
    <t>Сангалиев Дамир</t>
  </si>
  <si>
    <t>Красулин Вадим</t>
  </si>
  <si>
    <t>Рогов Павел</t>
  </si>
  <si>
    <t>АМФ</t>
  </si>
  <si>
    <t>Самойленко Михаил</t>
  </si>
  <si>
    <t>Нечаев Александр</t>
  </si>
  <si>
    <t>Иванов Антон</t>
  </si>
  <si>
    <t>Учаров Алексей</t>
  </si>
  <si>
    <t>Феклюнин Стас</t>
  </si>
  <si>
    <t>Бобков Кирилл</t>
  </si>
  <si>
    <t>Щербаков Павел</t>
  </si>
  <si>
    <t>Амоликян Артем</t>
  </si>
  <si>
    <t>Курапов Андрей</t>
  </si>
  <si>
    <t>Акефьев Олег</t>
  </si>
  <si>
    <t>Дудов Виктор</t>
  </si>
  <si>
    <t>Ишкулов Равиль</t>
  </si>
  <si>
    <t>Фомин Сергей</t>
  </si>
  <si>
    <t>Акчурин Наиль</t>
  </si>
  <si>
    <t>Рязанов Михаил</t>
  </si>
  <si>
    <t>Совенко Анатолий</t>
  </si>
  <si>
    <t>Курышов Андрей</t>
  </si>
  <si>
    <t>Азизов Руслан</t>
  </si>
  <si>
    <t>Медведев Владимир</t>
  </si>
  <si>
    <t>Федотов Стас</t>
  </si>
  <si>
    <t>Ваньков Сергей</t>
  </si>
  <si>
    <t>Агабекян Мурад</t>
  </si>
  <si>
    <t>Федоров Максим</t>
  </si>
  <si>
    <t>Щеренко Никита</t>
  </si>
  <si>
    <t>Дубина Алексей</t>
  </si>
  <si>
    <t>Поличук Вячеслав</t>
  </si>
  <si>
    <t>Сахно Яков</t>
  </si>
  <si>
    <t>Милютин Аркадий</t>
  </si>
  <si>
    <t>Ворохобко Артем</t>
  </si>
  <si>
    <t>Бекетов Михаил</t>
  </si>
  <si>
    <t>Юрлов Юрий</t>
  </si>
  <si>
    <t>Яковлев Андрей</t>
  </si>
  <si>
    <t>Морозов Евгений</t>
  </si>
  <si>
    <t>Камаев Сергей</t>
  </si>
  <si>
    <t>Исингалиев Самат</t>
  </si>
  <si>
    <t>Еремин Павел</t>
  </si>
  <si>
    <t>Доломан Виталий</t>
  </si>
  <si>
    <t>Каменщиков Александр</t>
  </si>
  <si>
    <t>Сапожников Денис</t>
  </si>
  <si>
    <t>Аляев Илья</t>
  </si>
  <si>
    <t>Ставило Георгий</t>
  </si>
  <si>
    <t xml:space="preserve">Маковейчук Алесандр </t>
  </si>
  <si>
    <t>СГТУ. Спартакиада. Жим лежа. 4.12.2015</t>
  </si>
  <si>
    <t>Судьи:</t>
  </si>
  <si>
    <t>Зав. кафедрой ФЗС Михель Д.В.</t>
  </si>
  <si>
    <t>Дубинин А.Б., Боронин Д.С.</t>
  </si>
  <si>
    <t>пв</t>
  </si>
  <si>
    <t>82.5</t>
  </si>
  <si>
    <t>Медведев Константин</t>
  </si>
  <si>
    <t>Итоги командного первенства (по шести лучшим результатам)</t>
  </si>
  <si>
    <t>1 место - АМФ - 15 очков (1,5,1,1,2,5 места)</t>
  </si>
  <si>
    <t>2 место - ЭФ - 19 очков (3,6,1,1,6 места)</t>
  </si>
  <si>
    <t>3 место - САДИ - 29 очков (4,6,7,3,5,4 места)</t>
  </si>
  <si>
    <t>5 место - ИНЭТМ - 37 очков (11,7,10,2,5,2 места)</t>
  </si>
  <si>
    <t>6 место - ФТФ - 43 очка (18, 5,12,1,6,1 места)</t>
  </si>
  <si>
    <t>7 место - МФПИТ - 43 очка (8,15,4,7,3,6 места)</t>
  </si>
  <si>
    <t>8 место - ФЭМ - 52 очка (16,13,15,3,2,3 места)</t>
  </si>
  <si>
    <t>9 место - СГФ - 75 очков (2,11,27,24,6,5 места)</t>
  </si>
  <si>
    <t>4 место - ФЭС - 34 очка (10,9,4,4,3.4 места)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</si>
</sst>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00"/>
    <numFmt numFmtId="166" formatCode="0.0"/>
  </numFmts>
  <fonts count="52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rgb="FF0070C0"/>
      <name val="Arial"/>
      <family val="2"/>
      <charset val="204"/>
    </font>
    <font>
      <b/>
      <sz val="9"/>
      <color rgb="FF0070C0"/>
      <name val="Arial"/>
      <family val="2"/>
      <charset val="204"/>
    </font>
    <font>
      <sz val="9"/>
      <color rgb="FF0070C0"/>
      <name val="Calibri"/>
      <family val="2"/>
      <charset val="204"/>
    </font>
    <font>
      <sz val="10"/>
      <color rgb="FF0070C0"/>
      <name val="Arial"/>
      <family val="2"/>
      <charset val="204"/>
    </font>
    <font>
      <strike/>
      <sz val="9"/>
      <color rgb="FFFF0000"/>
      <name val="Arial"/>
      <family val="2"/>
      <charset val="204"/>
    </font>
    <font>
      <b/>
      <sz val="9"/>
      <color rgb="FF00FF00"/>
      <name val="Arial"/>
      <family val="2"/>
      <charset val="204"/>
    </font>
    <font>
      <sz val="9"/>
      <color rgb="FF00FF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b/>
      <sz val="10"/>
      <color rgb="FF00FF00"/>
      <name val="Arial"/>
      <family val="2"/>
      <charset val="204"/>
    </font>
    <font>
      <sz val="10"/>
      <color rgb="FF00FF00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3"/>
      <name val="Arial"/>
      <family val="2"/>
      <charset val="204"/>
    </font>
    <font>
      <b/>
      <sz val="9"/>
      <color rgb="FF00B05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sz val="9"/>
      <color theme="3"/>
      <name val="Arial"/>
      <family val="2"/>
      <charset val="204"/>
    </font>
    <font>
      <sz val="10"/>
      <color theme="3"/>
      <name val="Arial"/>
      <family val="2"/>
      <charset val="204"/>
    </font>
    <font>
      <sz val="11"/>
      <color theme="3"/>
      <name val="Calibri"/>
      <family val="2"/>
      <charset val="204"/>
    </font>
    <font>
      <b/>
      <sz val="10"/>
      <color rgb="FF00B050"/>
      <name val="Arial"/>
      <family val="2"/>
      <charset val="204"/>
    </font>
    <font>
      <b/>
      <sz val="12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18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6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</cellStyleXfs>
  <cellXfs count="561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49" fontId="22" fillId="0" borderId="0" xfId="0" applyNumberFormat="1" applyFont="1"/>
    <xf numFmtId="0" fontId="22" fillId="0" borderId="0" xfId="0" applyFont="1" applyFill="1" applyBorder="1"/>
    <xf numFmtId="0" fontId="19" fillId="24" borderId="10" xfId="0" applyFont="1" applyFill="1" applyBorder="1" applyAlignment="1">
      <alignment horizontal="center" vertical="center"/>
    </xf>
    <xf numFmtId="0" fontId="19" fillId="24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164" fontId="21" fillId="24" borderId="11" xfId="0" applyNumberFormat="1" applyFont="1" applyFill="1" applyBorder="1" applyAlignment="1">
      <alignment horizontal="center" vertical="center"/>
    </xf>
    <xf numFmtId="164" fontId="21" fillId="24" borderId="1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64" fontId="21" fillId="0" borderId="11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2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/>
    <xf numFmtId="49" fontId="18" fillId="0" borderId="11" xfId="0" applyNumberFormat="1" applyFont="1" applyFill="1" applyBorder="1" applyAlignment="1">
      <alignment horizontal="center" vertical="center"/>
    </xf>
    <xf numFmtId="2" fontId="18" fillId="0" borderId="11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4" fontId="18" fillId="0" borderId="11" xfId="0" applyNumberFormat="1" applyFont="1" applyFill="1" applyBorder="1" applyAlignment="1">
      <alignment horizontal="center" vertical="center"/>
    </xf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0" fontId="24" fillId="25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8" fillId="24" borderId="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14" fontId="18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/>
    </xf>
    <xf numFmtId="0" fontId="25" fillId="0" borderId="0" xfId="0" applyFont="1"/>
    <xf numFmtId="49" fontId="25" fillId="0" borderId="0" xfId="0" applyNumberFormat="1" applyFont="1"/>
    <xf numFmtId="0" fontId="24" fillId="0" borderId="13" xfId="0" applyFont="1" applyFill="1" applyBorder="1" applyAlignment="1">
      <alignment horizontal="center" vertical="center"/>
    </xf>
    <xf numFmtId="49" fontId="22" fillId="0" borderId="11" xfId="0" applyNumberFormat="1" applyFont="1" applyBorder="1"/>
    <xf numFmtId="0" fontId="19" fillId="0" borderId="14" xfId="0" applyFont="1" applyFill="1" applyBorder="1" applyAlignment="1">
      <alignment horizontal="center" vertical="center" wrapText="1"/>
    </xf>
    <xf numFmtId="2" fontId="19" fillId="0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0" borderId="1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11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center"/>
    </xf>
    <xf numFmtId="164" fontId="33" fillId="0" borderId="11" xfId="0" applyNumberFormat="1" applyFont="1" applyFill="1" applyBorder="1" applyAlignment="1">
      <alignment horizontal="center" vertical="center"/>
    </xf>
    <xf numFmtId="164" fontId="34" fillId="0" borderId="10" xfId="0" applyNumberFormat="1" applyFont="1" applyFill="1" applyBorder="1" applyAlignment="1">
      <alignment horizontal="center" vertical="center" wrapText="1"/>
    </xf>
    <xf numFmtId="164" fontId="33" fillId="0" borderId="11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0" xfId="0" applyFont="1"/>
    <xf numFmtId="164" fontId="34" fillId="0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/>
    <xf numFmtId="0" fontId="26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49" fontId="26" fillId="0" borderId="11" xfId="0" applyNumberFormat="1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 vertical="center" wrapText="1"/>
    </xf>
    <xf numFmtId="165" fontId="36" fillId="0" borderId="11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165" fontId="36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/>
    <xf numFmtId="0" fontId="26" fillId="0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left"/>
    </xf>
    <xf numFmtId="14" fontId="28" fillId="0" borderId="11" xfId="0" applyNumberFormat="1" applyFont="1" applyBorder="1" applyAlignment="1">
      <alignment horizontal="center"/>
    </xf>
    <xf numFmtId="2" fontId="29" fillId="0" borderId="11" xfId="0" applyNumberFormat="1" applyFont="1" applyFill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8" fillId="0" borderId="11" xfId="0" applyFont="1" applyBorder="1"/>
    <xf numFmtId="165" fontId="36" fillId="0" borderId="17" xfId="0" applyNumberFormat="1" applyFont="1" applyBorder="1" applyAlignment="1">
      <alignment horizontal="center"/>
    </xf>
    <xf numFmtId="0" fontId="26" fillId="0" borderId="11" xfId="0" applyFont="1" applyFill="1" applyBorder="1"/>
    <xf numFmtId="0" fontId="26" fillId="0" borderId="11" xfId="0" applyNumberFormat="1" applyFont="1" applyFill="1" applyBorder="1" applyAlignment="1">
      <alignment horizontal="center" vertical="center"/>
    </xf>
    <xf numFmtId="165" fontId="36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>
      <alignment horizontal="center"/>
    </xf>
    <xf numFmtId="165" fontId="36" fillId="0" borderId="0" xfId="0" applyNumberFormat="1" applyFont="1" applyBorder="1" applyAlignment="1">
      <alignment horizontal="center"/>
    </xf>
    <xf numFmtId="0" fontId="28" fillId="0" borderId="11" xfId="0" applyFont="1" applyFill="1" applyBorder="1" applyAlignment="1">
      <alignment vertical="center"/>
    </xf>
    <xf numFmtId="2" fontId="27" fillId="0" borderId="11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14" fontId="26" fillId="0" borderId="11" xfId="0" applyNumberFormat="1" applyFont="1" applyBorder="1" applyAlignment="1">
      <alignment horizontal="center"/>
    </xf>
    <xf numFmtId="0" fontId="26" fillId="0" borderId="11" xfId="0" applyFont="1" applyBorder="1"/>
    <xf numFmtId="0" fontId="22" fillId="0" borderId="11" xfId="0" applyFont="1" applyBorder="1" applyAlignment="1">
      <alignment horizontal="left"/>
    </xf>
    <xf numFmtId="14" fontId="22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65" fontId="33" fillId="0" borderId="11" xfId="0" applyNumberFormat="1" applyFont="1" applyBorder="1" applyAlignment="1">
      <alignment horizontal="center"/>
    </xf>
    <xf numFmtId="165" fontId="33" fillId="0" borderId="11" xfId="0" applyNumberFormat="1" applyFont="1" applyFill="1" applyBorder="1" applyAlignment="1">
      <alignment horizontal="center"/>
    </xf>
    <xf numFmtId="0" fontId="22" fillId="0" borderId="0" xfId="0" applyFont="1" applyFill="1"/>
    <xf numFmtId="165" fontId="33" fillId="0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164" fontId="21" fillId="0" borderId="10" xfId="0" applyNumberFormat="1" applyFont="1" applyFill="1" applyBorder="1" applyAlignment="1">
      <alignment horizontal="center" vertical="center" wrapText="1"/>
    </xf>
    <xf numFmtId="164" fontId="34" fillId="0" borderId="10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14" fontId="18" fillId="0" borderId="11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 applyFill="1" applyBorder="1" applyAlignment="1">
      <alignment horizontal="center" vertical="center" wrapText="1"/>
    </xf>
    <xf numFmtId="165" fontId="33" fillId="0" borderId="11" xfId="0" applyNumberFormat="1" applyFont="1" applyFill="1" applyBorder="1" applyAlignment="1">
      <alignment horizontal="center" vertical="center" wrapText="1"/>
    </xf>
    <xf numFmtId="2" fontId="27" fillId="0" borderId="11" xfId="0" applyNumberFormat="1" applyFont="1" applyFill="1" applyBorder="1" applyAlignment="1">
      <alignment horizontal="center"/>
    </xf>
    <xf numFmtId="0" fontId="26" fillId="0" borderId="11" xfId="0" applyFont="1" applyFill="1" applyBorder="1" applyAlignment="1">
      <alignment horizontal="left"/>
    </xf>
    <xf numFmtId="14" fontId="26" fillId="0" borderId="11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165" fontId="36" fillId="0" borderId="17" xfId="0" applyNumberFormat="1" applyFont="1" applyFill="1" applyBorder="1" applyAlignment="1">
      <alignment horizontal="center"/>
    </xf>
    <xf numFmtId="14" fontId="18" fillId="0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19" fillId="0" borderId="0" xfId="0" applyNumberFormat="1" applyFont="1" applyFill="1" applyBorder="1" applyAlignment="1">
      <alignment horizontal="center" vertical="center"/>
    </xf>
    <xf numFmtId="166" fontId="22" fillId="0" borderId="0" xfId="0" applyNumberFormat="1" applyFont="1"/>
    <xf numFmtId="166" fontId="18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wrapText="1"/>
    </xf>
    <xf numFmtId="0" fontId="26" fillId="0" borderId="11" xfId="0" applyFont="1" applyFill="1" applyBorder="1" applyAlignment="1">
      <alignment wrapText="1"/>
    </xf>
    <xf numFmtId="0" fontId="26" fillId="0" borderId="11" xfId="0" applyFont="1" applyBorder="1" applyAlignment="1">
      <alignment horizontal="left" wrapText="1"/>
    </xf>
    <xf numFmtId="14" fontId="26" fillId="0" borderId="11" xfId="0" applyNumberFormat="1" applyFont="1" applyBorder="1" applyAlignment="1">
      <alignment horizontal="center" wrapText="1"/>
    </xf>
    <xf numFmtId="2" fontId="27" fillId="0" borderId="11" xfId="0" applyNumberFormat="1" applyFont="1" applyFill="1" applyBorder="1" applyAlignment="1">
      <alignment horizontal="center" wrapText="1"/>
    </xf>
    <xf numFmtId="165" fontId="36" fillId="0" borderId="11" xfId="0" applyNumberFormat="1" applyFont="1" applyFill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165" fontId="36" fillId="0" borderId="11" xfId="0" applyNumberFormat="1" applyFont="1" applyBorder="1" applyAlignment="1">
      <alignment horizontal="center" wrapText="1"/>
    </xf>
    <xf numFmtId="0" fontId="26" fillId="0" borderId="11" xfId="0" applyFont="1" applyFill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6" fillId="0" borderId="11" xfId="0" applyFont="1" applyBorder="1" applyAlignment="1">
      <alignment wrapText="1"/>
    </xf>
    <xf numFmtId="0" fontId="28" fillId="0" borderId="11" xfId="0" applyFont="1" applyFill="1" applyBorder="1" applyAlignment="1">
      <alignment horizontal="center" wrapText="1"/>
    </xf>
    <xf numFmtId="165" fontId="36" fillId="0" borderId="17" xfId="0" applyNumberFormat="1" applyFont="1" applyBorder="1" applyAlignment="1">
      <alignment horizontal="center" wrapText="1"/>
    </xf>
    <xf numFmtId="14" fontId="26" fillId="0" borderId="11" xfId="0" applyNumberFormat="1" applyFont="1" applyFill="1" applyBorder="1" applyAlignment="1">
      <alignment horizontal="center" wrapText="1"/>
    </xf>
    <xf numFmtId="2" fontId="26" fillId="0" borderId="11" xfId="0" applyNumberFormat="1" applyFont="1" applyFill="1" applyBorder="1" applyAlignment="1">
      <alignment horizont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wrapText="1"/>
    </xf>
    <xf numFmtId="0" fontId="18" fillId="0" borderId="11" xfId="0" applyFont="1" applyBorder="1" applyAlignment="1">
      <alignment horizontal="left" wrapText="1"/>
    </xf>
    <xf numFmtId="14" fontId="18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11" xfId="0" applyFont="1" applyFill="1" applyBorder="1" applyAlignment="1">
      <alignment horizontal="left" wrapText="1"/>
    </xf>
    <xf numFmtId="14" fontId="18" fillId="0" borderId="11" xfId="0" applyNumberFormat="1" applyFont="1" applyFill="1" applyBorder="1" applyAlignment="1">
      <alignment horizontal="center" wrapText="1"/>
    </xf>
    <xf numFmtId="165" fontId="33" fillId="0" borderId="11" xfId="0" applyNumberFormat="1" applyFont="1" applyFill="1" applyBorder="1" applyAlignment="1">
      <alignment horizontal="center" wrapText="1"/>
    </xf>
    <xf numFmtId="0" fontId="22" fillId="0" borderId="0" xfId="0" applyFont="1" applyFill="1" applyAlignment="1">
      <alignment wrapText="1"/>
    </xf>
    <xf numFmtId="0" fontId="22" fillId="0" borderId="11" xfId="0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0" fontId="22" fillId="0" borderId="11" xfId="0" applyFont="1" applyBorder="1" applyAlignment="1">
      <alignment horizontal="center" wrapText="1"/>
    </xf>
    <xf numFmtId="165" fontId="33" fillId="0" borderId="11" xfId="0" applyNumberFormat="1" applyFont="1" applyBorder="1" applyAlignment="1">
      <alignment horizontal="center" wrapText="1"/>
    </xf>
    <xf numFmtId="0" fontId="19" fillId="24" borderId="11" xfId="0" applyFont="1" applyFill="1" applyBorder="1" applyAlignment="1">
      <alignment horizontal="center" vertical="center" wrapText="1"/>
    </xf>
    <xf numFmtId="2" fontId="31" fillId="0" borderId="11" xfId="0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165" fontId="33" fillId="0" borderId="11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vertical="center" wrapText="1"/>
    </xf>
    <xf numFmtId="165" fontId="33" fillId="0" borderId="11" xfId="0" applyNumberFormat="1" applyFont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14" fontId="22" fillId="0" borderId="1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14" fontId="18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1" xfId="0" applyFont="1" applyBorder="1" applyAlignment="1">
      <alignment vertical="center"/>
    </xf>
    <xf numFmtId="0" fontId="18" fillId="0" borderId="11" xfId="0" applyFont="1" applyFill="1" applyBorder="1" applyAlignment="1"/>
    <xf numFmtId="2" fontId="31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/>
    </xf>
    <xf numFmtId="0" fontId="22" fillId="0" borderId="11" xfId="0" applyFont="1" applyBorder="1" applyAlignment="1"/>
    <xf numFmtId="0" fontId="38" fillId="0" borderId="11" xfId="0" applyFont="1" applyBorder="1" applyAlignment="1">
      <alignment horizontal="center"/>
    </xf>
    <xf numFmtId="165" fontId="33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24" fillId="24" borderId="11" xfId="0" applyFont="1" applyFill="1" applyBorder="1" applyAlignment="1">
      <alignment horizontal="center"/>
    </xf>
    <xf numFmtId="4" fontId="31" fillId="0" borderId="1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/>
    </xf>
    <xf numFmtId="165" fontId="33" fillId="0" borderId="17" xfId="0" applyNumberFormat="1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 vertical="center"/>
    </xf>
    <xf numFmtId="165" fontId="33" fillId="0" borderId="17" xfId="0" applyNumberFormat="1" applyFont="1" applyBorder="1" applyAlignment="1">
      <alignment horizontal="center"/>
    </xf>
    <xf numFmtId="0" fontId="18" fillId="0" borderId="11" xfId="0" applyFont="1" applyBorder="1" applyAlignment="1"/>
    <xf numFmtId="0" fontId="22" fillId="0" borderId="11" xfId="0" applyFont="1" applyFill="1" applyBorder="1" applyAlignment="1"/>
    <xf numFmtId="0" fontId="18" fillId="26" borderId="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/>
    </xf>
    <xf numFmtId="4" fontId="27" fillId="0" borderId="11" xfId="0" applyNumberFormat="1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vertical="center" wrapText="1"/>
    </xf>
    <xf numFmtId="165" fontId="36" fillId="0" borderId="0" xfId="0" applyNumberFormat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18" fillId="26" borderId="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/>
    <xf numFmtId="0" fontId="40" fillId="0" borderId="11" xfId="0" applyFont="1" applyFill="1" applyBorder="1" applyAlignment="1">
      <alignment horizontal="center"/>
    </xf>
    <xf numFmtId="0" fontId="41" fillId="0" borderId="11" xfId="0" applyFont="1" applyFill="1" applyBorder="1" applyAlignment="1">
      <alignment horizontal="center" vertical="center"/>
    </xf>
    <xf numFmtId="4" fontId="27" fillId="0" borderId="11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33" fillId="0" borderId="11" xfId="0" applyFont="1" applyBorder="1" applyAlignment="1">
      <alignment horizontal="center"/>
    </xf>
    <xf numFmtId="0" fontId="18" fillId="0" borderId="11" xfId="0" applyFont="1" applyBorder="1" applyAlignment="1">
      <alignment wrapText="1"/>
    </xf>
    <xf numFmtId="0" fontId="38" fillId="0" borderId="11" xfId="0" applyFont="1" applyBorder="1" applyAlignment="1">
      <alignment horizontal="center" wrapText="1"/>
    </xf>
    <xf numFmtId="0" fontId="18" fillId="0" borderId="0" xfId="0" applyFont="1" applyFill="1" applyBorder="1"/>
    <xf numFmtId="0" fontId="22" fillId="0" borderId="0" xfId="0" applyFont="1" applyAlignment="1"/>
    <xf numFmtId="0" fontId="18" fillId="0" borderId="0" xfId="0" applyFont="1" applyFill="1" applyBorder="1" applyAlignment="1">
      <alignment horizontal="center" wrapText="1"/>
    </xf>
    <xf numFmtId="165" fontId="33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4" fontId="31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14" fontId="18" fillId="0" borderId="0" xfId="0" applyNumberFormat="1" applyFont="1" applyBorder="1" applyAlignment="1">
      <alignment horizontal="center" wrapText="1"/>
    </xf>
    <xf numFmtId="2" fontId="31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165" fontId="33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165" fontId="33" fillId="0" borderId="0" xfId="0" applyNumberFormat="1" applyFont="1" applyBorder="1" applyAlignment="1">
      <alignment horizontal="center" wrapText="1"/>
    </xf>
    <xf numFmtId="0" fontId="41" fillId="0" borderId="11" xfId="0" applyFont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left"/>
    </xf>
    <xf numFmtId="14" fontId="22" fillId="0" borderId="1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41" fillId="0" borderId="11" xfId="0" applyFont="1" applyBorder="1" applyAlignment="1">
      <alignment horizontal="center" wrapText="1"/>
    </xf>
    <xf numFmtId="0" fontId="24" fillId="0" borderId="11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2" fillId="0" borderId="0" xfId="0" applyFont="1" applyFill="1" applyBorder="1" applyAlignment="1"/>
    <xf numFmtId="14" fontId="18" fillId="0" borderId="11" xfId="0" applyNumberFormat="1" applyFont="1" applyBorder="1" applyAlignment="1">
      <alignment horizontal="left"/>
    </xf>
    <xf numFmtId="0" fontId="28" fillId="0" borderId="0" xfId="0" applyFont="1" applyFill="1" applyBorder="1"/>
    <xf numFmtId="0" fontId="22" fillId="0" borderId="0" xfId="0" applyFont="1" applyFill="1" applyAlignment="1"/>
    <xf numFmtId="14" fontId="18" fillId="0" borderId="11" xfId="0" applyNumberFormat="1" applyFont="1" applyFill="1" applyBorder="1" applyAlignment="1">
      <alignment horizontal="left"/>
    </xf>
    <xf numFmtId="16" fontId="24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165" fontId="36" fillId="0" borderId="0" xfId="0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30" fillId="0" borderId="11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49" fontId="19" fillId="24" borderId="11" xfId="0" applyNumberFormat="1" applyFont="1" applyFill="1" applyBorder="1" applyAlignment="1">
      <alignment horizontal="center" vertical="center" wrapText="1"/>
    </xf>
    <xf numFmtId="2" fontId="19" fillId="24" borderId="11" xfId="0" applyNumberFormat="1" applyFont="1" applyFill="1" applyBorder="1" applyAlignment="1">
      <alignment horizontal="center" vertical="center" wrapText="1"/>
    </xf>
    <xf numFmtId="164" fontId="21" fillId="24" borderId="11" xfId="0" applyNumberFormat="1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/>
    </xf>
    <xf numFmtId="0" fontId="24" fillId="0" borderId="11" xfId="0" applyFont="1" applyBorder="1"/>
    <xf numFmtId="0" fontId="18" fillId="27" borderId="11" xfId="0" applyFont="1" applyFill="1" applyBorder="1" applyAlignment="1">
      <alignment horizontal="center" wrapText="1"/>
    </xf>
    <xf numFmtId="0" fontId="18" fillId="24" borderId="11" xfId="0" applyFont="1" applyFill="1" applyBorder="1" applyAlignment="1">
      <alignment horizontal="center"/>
    </xf>
    <xf numFmtId="0" fontId="18" fillId="28" borderId="11" xfId="0" applyFont="1" applyFill="1" applyBorder="1" applyAlignment="1">
      <alignment horizontal="center"/>
    </xf>
    <xf numFmtId="0" fontId="19" fillId="30" borderId="1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left"/>
    </xf>
    <xf numFmtId="0" fontId="18" fillId="31" borderId="11" xfId="0" applyFont="1" applyFill="1" applyBorder="1" applyAlignment="1">
      <alignment horizontal="center"/>
    </xf>
    <xf numFmtId="0" fontId="18" fillId="29" borderId="11" xfId="0" applyFont="1" applyFill="1" applyBorder="1" applyAlignment="1">
      <alignment horizontal="center"/>
    </xf>
    <xf numFmtId="0" fontId="18" fillId="30" borderId="11" xfId="0" applyFont="1" applyFill="1" applyBorder="1" applyAlignment="1">
      <alignment horizontal="center"/>
    </xf>
    <xf numFmtId="1" fontId="45" fillId="0" borderId="11" xfId="0" applyNumberFormat="1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/>
    <xf numFmtId="164" fontId="44" fillId="0" borderId="11" xfId="0" applyNumberFormat="1" applyFont="1" applyFill="1" applyBorder="1" applyAlignment="1">
      <alignment horizontal="center" vertical="center" wrapText="1"/>
    </xf>
    <xf numFmtId="164" fontId="44" fillId="0" borderId="11" xfId="0" applyNumberFormat="1" applyFont="1" applyBorder="1" applyAlignment="1">
      <alignment horizontal="center"/>
    </xf>
    <xf numFmtId="164" fontId="44" fillId="0" borderId="11" xfId="0" applyNumberFormat="1" applyFont="1" applyFill="1" applyBorder="1" applyAlignment="1">
      <alignment horizontal="center" wrapText="1"/>
    </xf>
    <xf numFmtId="164" fontId="44" fillId="0" borderId="11" xfId="0" applyNumberFormat="1" applyFont="1" applyFill="1" applyBorder="1" applyAlignment="1">
      <alignment horizontal="center"/>
    </xf>
    <xf numFmtId="1" fontId="45" fillId="0" borderId="11" xfId="0" applyNumberFormat="1" applyFont="1" applyFill="1" applyBorder="1" applyAlignment="1">
      <alignment horizontal="center" vertical="center"/>
    </xf>
    <xf numFmtId="1" fontId="45" fillId="0" borderId="11" xfId="0" applyNumberFormat="1" applyFont="1" applyBorder="1" applyAlignment="1">
      <alignment horizontal="center"/>
    </xf>
    <xf numFmtId="1" fontId="50" fillId="0" borderId="11" xfId="0" applyNumberFormat="1" applyFont="1" applyFill="1" applyBorder="1" applyAlignment="1">
      <alignment horizontal="center"/>
    </xf>
    <xf numFmtId="1" fontId="45" fillId="0" borderId="11" xfId="0" applyNumberFormat="1" applyFont="1" applyFill="1" applyBorder="1" applyAlignment="1">
      <alignment horizontal="center" wrapText="1"/>
    </xf>
    <xf numFmtId="1" fontId="50" fillId="0" borderId="11" xfId="0" applyNumberFormat="1" applyFont="1" applyFill="1" applyBorder="1" applyAlignment="1">
      <alignment horizontal="center" wrapText="1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/>
    <xf numFmtId="164" fontId="19" fillId="24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18" fillId="24" borderId="11" xfId="0" applyFont="1" applyFill="1" applyBorder="1" applyAlignment="1">
      <alignment horizontal="center" wrapText="1"/>
    </xf>
    <xf numFmtId="0" fontId="18" fillId="30" borderId="13" xfId="0" applyFont="1" applyFill="1" applyBorder="1" applyAlignment="1">
      <alignment horizontal="center"/>
    </xf>
    <xf numFmtId="164" fontId="4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29" borderId="34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left"/>
    </xf>
    <xf numFmtId="164" fontId="44" fillId="0" borderId="34" xfId="0" applyNumberFormat="1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1" fontId="45" fillId="0" borderId="13" xfId="0" applyNumberFormat="1" applyFont="1" applyFill="1" applyBorder="1" applyAlignment="1">
      <alignment horizontal="center"/>
    </xf>
    <xf numFmtId="1" fontId="45" fillId="0" borderId="34" xfId="0" applyNumberFormat="1" applyFont="1" applyFill="1" applyBorder="1" applyAlignment="1">
      <alignment horizontal="center"/>
    </xf>
    <xf numFmtId="165" fontId="36" fillId="0" borderId="13" xfId="0" applyNumberFormat="1" applyFont="1" applyFill="1" applyBorder="1" applyAlignment="1">
      <alignment horizontal="center"/>
    </xf>
    <xf numFmtId="165" fontId="36" fillId="0" borderId="34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8" fillId="28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35" xfId="0" applyFont="1" applyFill="1" applyBorder="1" applyAlignment="1">
      <alignment horizontal="left"/>
    </xf>
    <xf numFmtId="164" fontId="44" fillId="0" borderId="10" xfId="0" applyNumberFormat="1" applyFont="1" applyFill="1" applyBorder="1" applyAlignment="1">
      <alignment horizontal="center"/>
    </xf>
    <xf numFmtId="164" fontId="44" fillId="0" borderId="35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1" fontId="45" fillId="0" borderId="10" xfId="0" applyNumberFormat="1" applyFont="1" applyFill="1" applyBorder="1" applyAlignment="1">
      <alignment horizontal="center"/>
    </xf>
    <xf numFmtId="1" fontId="45" fillId="0" borderId="35" xfId="0" applyNumberFormat="1" applyFont="1" applyFill="1" applyBorder="1" applyAlignment="1">
      <alignment horizontal="center"/>
    </xf>
    <xf numFmtId="165" fontId="36" fillId="0" borderId="10" xfId="0" applyNumberFormat="1" applyFont="1" applyFill="1" applyBorder="1" applyAlignment="1">
      <alignment horizontal="center"/>
    </xf>
    <xf numFmtId="165" fontId="36" fillId="0" borderId="35" xfId="0" applyNumberFormat="1" applyFont="1" applyFill="1" applyBorder="1" applyAlignment="1">
      <alignment horizontal="center"/>
    </xf>
    <xf numFmtId="0" fontId="24" fillId="0" borderId="34" xfId="0" applyFont="1" applyFill="1" applyBorder="1" applyAlignment="1">
      <alignment horizontal="center"/>
    </xf>
    <xf numFmtId="14" fontId="18" fillId="0" borderId="10" xfId="0" applyNumberFormat="1" applyFont="1" applyFill="1" applyBorder="1" applyAlignment="1">
      <alignment horizontal="left"/>
    </xf>
    <xf numFmtId="2" fontId="27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wrapText="1"/>
    </xf>
    <xf numFmtId="0" fontId="24" fillId="0" borderId="35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wrapText="1"/>
    </xf>
    <xf numFmtId="0" fontId="18" fillId="24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14" fontId="18" fillId="0" borderId="35" xfId="0" applyNumberFormat="1" applyFont="1" applyFill="1" applyBorder="1" applyAlignment="1">
      <alignment horizontal="left"/>
    </xf>
    <xf numFmtId="4" fontId="27" fillId="0" borderId="10" xfId="0" applyNumberFormat="1" applyFont="1" applyFill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wrapText="1"/>
    </xf>
    <xf numFmtId="164" fontId="44" fillId="0" borderId="35" xfId="0" applyNumberFormat="1" applyFont="1" applyFill="1" applyBorder="1" applyAlignment="1">
      <alignment horizontal="center" wrapText="1"/>
    </xf>
    <xf numFmtId="0" fontId="26" fillId="0" borderId="35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wrapText="1"/>
    </xf>
    <xf numFmtId="0" fontId="26" fillId="0" borderId="34" xfId="0" applyFont="1" applyFill="1" applyBorder="1" applyAlignment="1">
      <alignment horizontal="center" wrapText="1"/>
    </xf>
    <xf numFmtId="1" fontId="50" fillId="0" borderId="10" xfId="0" applyNumberFormat="1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0" fontId="19" fillId="0" borderId="34" xfId="0" applyFont="1" applyFill="1" applyBorder="1" applyAlignment="1">
      <alignment horizontal="center" vertical="center" wrapText="1"/>
    </xf>
    <xf numFmtId="0" fontId="18" fillId="24" borderId="13" xfId="0" applyFont="1" applyFill="1" applyBorder="1" applyAlignment="1">
      <alignment horizontal="center"/>
    </xf>
    <xf numFmtId="14" fontId="18" fillId="0" borderId="13" xfId="0" applyNumberFormat="1" applyFont="1" applyFill="1" applyBorder="1" applyAlignment="1">
      <alignment horizontal="left"/>
    </xf>
    <xf numFmtId="14" fontId="18" fillId="0" borderId="34" xfId="0" applyNumberFormat="1" applyFont="1" applyFill="1" applyBorder="1" applyAlignment="1">
      <alignment horizontal="left"/>
    </xf>
    <xf numFmtId="2" fontId="27" fillId="0" borderId="13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wrapText="1"/>
    </xf>
    <xf numFmtId="1" fontId="45" fillId="0" borderId="10" xfId="0" applyNumberFormat="1" applyFont="1" applyFill="1" applyBorder="1" applyAlignment="1">
      <alignment horizontal="center" wrapText="1"/>
    </xf>
    <xf numFmtId="0" fontId="18" fillId="27" borderId="13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left"/>
    </xf>
    <xf numFmtId="2" fontId="27" fillId="0" borderId="13" xfId="0" applyNumberFormat="1" applyFont="1" applyFill="1" applyBorder="1" applyAlignment="1">
      <alignment horizontal="center" vertical="center" wrapText="1"/>
    </xf>
    <xf numFmtId="164" fontId="48" fillId="0" borderId="13" xfId="0" applyNumberFormat="1" applyFont="1" applyFill="1" applyBorder="1" applyAlignment="1">
      <alignment horizontal="center"/>
    </xf>
    <xf numFmtId="164" fontId="47" fillId="0" borderId="34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left"/>
    </xf>
    <xf numFmtId="164" fontId="44" fillId="0" borderId="13" xfId="0" applyNumberFormat="1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wrapText="1"/>
    </xf>
    <xf numFmtId="0" fontId="22" fillId="0" borderId="36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left"/>
    </xf>
    <xf numFmtId="2" fontId="43" fillId="0" borderId="36" xfId="0" applyNumberFormat="1" applyFont="1" applyFill="1" applyBorder="1" applyAlignment="1">
      <alignment horizontal="center" vertical="center" wrapText="1"/>
    </xf>
    <xf numFmtId="2" fontId="31" fillId="0" borderId="34" xfId="0" applyNumberFormat="1" applyFont="1" applyFill="1" applyBorder="1" applyAlignment="1">
      <alignment horizontal="center" vertical="center" wrapText="1"/>
    </xf>
    <xf numFmtId="164" fontId="47" fillId="0" borderId="37" xfId="0" applyNumberFormat="1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wrapText="1"/>
    </xf>
    <xf numFmtId="1" fontId="45" fillId="0" borderId="37" xfId="0" applyNumberFormat="1" applyFont="1" applyFill="1" applyBorder="1" applyAlignment="1">
      <alignment horizontal="center" vertical="center"/>
    </xf>
    <xf numFmtId="0" fontId="24" fillId="31" borderId="11" xfId="0" applyFont="1" applyFill="1" applyBorder="1" applyAlignment="1">
      <alignment horizontal="center"/>
    </xf>
    <xf numFmtId="0" fontId="22" fillId="31" borderId="11" xfId="0" applyFont="1" applyFill="1" applyBorder="1" applyAlignment="1">
      <alignment horizontal="center"/>
    </xf>
    <xf numFmtId="0" fontId="24" fillId="31" borderId="34" xfId="0" applyFont="1" applyFill="1" applyBorder="1" applyAlignment="1">
      <alignment horizontal="center" wrapText="1"/>
    </xf>
    <xf numFmtId="0" fontId="22" fillId="31" borderId="34" xfId="0" applyFont="1" applyFill="1" applyBorder="1" applyAlignment="1">
      <alignment horizontal="center"/>
    </xf>
    <xf numFmtId="0" fontId="19" fillId="24" borderId="11" xfId="0" applyFont="1" applyFill="1" applyBorder="1" applyAlignment="1">
      <alignment horizontal="center"/>
    </xf>
    <xf numFmtId="0" fontId="24" fillId="27" borderId="10" xfId="0" applyFont="1" applyFill="1" applyBorder="1" applyAlignment="1">
      <alignment horizontal="center"/>
    </xf>
    <xf numFmtId="0" fontId="19" fillId="28" borderId="13" xfId="0" applyFont="1" applyFill="1" applyBorder="1" applyAlignment="1">
      <alignment horizontal="center"/>
    </xf>
    <xf numFmtId="0" fontId="19" fillId="28" borderId="11" xfId="0" applyFont="1" applyFill="1" applyBorder="1" applyAlignment="1">
      <alignment horizontal="center"/>
    </xf>
    <xf numFmtId="0" fontId="19" fillId="28" borderId="10" xfId="0" applyFont="1" applyFill="1" applyBorder="1" applyAlignment="1">
      <alignment horizontal="center"/>
    </xf>
    <xf numFmtId="0" fontId="24" fillId="24" borderId="35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 wrapText="1"/>
    </xf>
    <xf numFmtId="0" fontId="24" fillId="24" borderId="10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vertical="center"/>
    </xf>
    <xf numFmtId="0" fontId="18" fillId="30" borderId="10" xfId="0" applyFont="1" applyFill="1" applyBorder="1" applyAlignment="1">
      <alignment horizontal="center"/>
    </xf>
    <xf numFmtId="0" fontId="22" fillId="0" borderId="39" xfId="0" applyFont="1" applyBorder="1" applyAlignment="1"/>
    <xf numFmtId="0" fontId="24" fillId="0" borderId="39" xfId="0" applyFont="1" applyBorder="1"/>
    <xf numFmtId="0" fontId="22" fillId="0" borderId="39" xfId="0" applyFont="1" applyBorder="1"/>
    <xf numFmtId="0" fontId="45" fillId="0" borderId="39" xfId="0" applyFont="1" applyBorder="1"/>
    <xf numFmtId="0" fontId="24" fillId="0" borderId="39" xfId="0" applyFont="1" applyBorder="1" applyAlignment="1">
      <alignment horizontal="center"/>
    </xf>
    <xf numFmtId="0" fontId="22" fillId="32" borderId="0" xfId="0" applyFont="1" applyFill="1" applyAlignment="1">
      <alignment wrapText="1"/>
    </xf>
    <xf numFmtId="0" fontId="51" fillId="32" borderId="0" xfId="0" applyFont="1" applyFill="1"/>
    <xf numFmtId="0" fontId="19" fillId="24" borderId="18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49" fontId="19" fillId="24" borderId="18" xfId="0" applyNumberFormat="1" applyFont="1" applyFill="1" applyBorder="1" applyAlignment="1">
      <alignment horizontal="center" vertical="center" wrapText="1"/>
    </xf>
    <xf numFmtId="49" fontId="19" fillId="24" borderId="10" xfId="0" applyNumberFormat="1" applyFont="1" applyFill="1" applyBorder="1" applyAlignment="1">
      <alignment horizontal="center" vertical="center" wrapText="1"/>
    </xf>
    <xf numFmtId="2" fontId="19" fillId="24" borderId="18" xfId="0" applyNumberFormat="1" applyFont="1" applyFill="1" applyBorder="1" applyAlignment="1">
      <alignment horizontal="center" vertical="center" wrapText="1"/>
    </xf>
    <xf numFmtId="2" fontId="19" fillId="24" borderId="10" xfId="0" applyNumberFormat="1" applyFont="1" applyFill="1" applyBorder="1" applyAlignment="1">
      <alignment horizontal="center" vertical="center" wrapText="1"/>
    </xf>
    <xf numFmtId="164" fontId="34" fillId="24" borderId="18" xfId="0" applyNumberFormat="1" applyFont="1" applyFill="1" applyBorder="1" applyAlignment="1">
      <alignment horizontal="center" vertical="center" wrapText="1"/>
    </xf>
    <xf numFmtId="164" fontId="34" fillId="24" borderId="10" xfId="0" applyNumberFormat="1" applyFont="1" applyFill="1" applyBorder="1" applyAlignment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0" fontId="18" fillId="24" borderId="20" xfId="0" applyFont="1" applyFill="1" applyBorder="1" applyAlignment="1">
      <alignment horizontal="center" vertical="center" wrapText="1"/>
    </xf>
    <xf numFmtId="0" fontId="18" fillId="24" borderId="14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21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24" borderId="22" xfId="0" applyFont="1" applyFill="1" applyBorder="1" applyAlignment="1">
      <alignment horizontal="center" vertical="center" wrapText="1"/>
    </xf>
    <xf numFmtId="0" fontId="19" fillId="24" borderId="23" xfId="0" applyFont="1" applyFill="1" applyBorder="1" applyAlignment="1">
      <alignment horizontal="center" vertical="center" wrapText="1"/>
    </xf>
    <xf numFmtId="0" fontId="19" fillId="24" borderId="24" xfId="0" applyFont="1" applyFill="1" applyBorder="1" applyAlignment="1">
      <alignment horizontal="center" vertical="center" wrapText="1"/>
    </xf>
    <xf numFmtId="0" fontId="19" fillId="24" borderId="13" xfId="0" applyFont="1" applyFill="1" applyBorder="1" applyAlignment="1">
      <alignment horizontal="center" vertical="center" wrapText="1"/>
    </xf>
    <xf numFmtId="2" fontId="19" fillId="24" borderId="24" xfId="0" applyNumberFormat="1" applyFont="1" applyFill="1" applyBorder="1" applyAlignment="1">
      <alignment horizontal="center" vertical="center" wrapText="1"/>
    </xf>
    <xf numFmtId="2" fontId="19" fillId="24" borderId="13" xfId="0" applyNumberFormat="1" applyFont="1" applyFill="1" applyBorder="1" applyAlignment="1">
      <alignment horizontal="center" vertical="center" wrapText="1"/>
    </xf>
    <xf numFmtId="164" fontId="21" fillId="24" borderId="24" xfId="0" applyNumberFormat="1" applyFont="1" applyFill="1" applyBorder="1" applyAlignment="1">
      <alignment horizontal="center" vertical="center" wrapText="1"/>
    </xf>
    <xf numFmtId="164" fontId="21" fillId="24" borderId="13" xfId="0" applyNumberFormat="1" applyFont="1" applyFill="1" applyBorder="1" applyAlignment="1">
      <alignment horizontal="center" vertical="center" wrapText="1"/>
    </xf>
    <xf numFmtId="0" fontId="19" fillId="24" borderId="25" xfId="0" applyFont="1" applyFill="1" applyBorder="1" applyAlignment="1">
      <alignment horizontal="center" vertical="center"/>
    </xf>
    <xf numFmtId="0" fontId="19" fillId="24" borderId="26" xfId="0" applyFont="1" applyFill="1" applyBorder="1" applyAlignment="1">
      <alignment horizontal="center" vertical="center" wrapText="1"/>
    </xf>
    <xf numFmtId="0" fontId="19" fillId="24" borderId="27" xfId="0" applyFont="1" applyFill="1" applyBorder="1" applyAlignment="1">
      <alignment horizontal="center" vertical="center" wrapText="1"/>
    </xf>
    <xf numFmtId="0" fontId="18" fillId="24" borderId="28" xfId="0" applyFont="1" applyFill="1" applyBorder="1" applyAlignment="1">
      <alignment horizontal="center" vertical="center" wrapText="1"/>
    </xf>
    <xf numFmtId="0" fontId="18" fillId="24" borderId="29" xfId="0" applyFont="1" applyFill="1" applyBorder="1" applyAlignment="1">
      <alignment horizontal="center" vertical="center" wrapText="1"/>
    </xf>
    <xf numFmtId="0" fontId="19" fillId="24" borderId="30" xfId="0" applyFont="1" applyFill="1" applyBorder="1" applyAlignment="1">
      <alignment horizontal="center" vertical="center" wrapText="1"/>
    </xf>
    <xf numFmtId="0" fontId="19" fillId="24" borderId="31" xfId="0" applyFont="1" applyFill="1" applyBorder="1" applyAlignment="1">
      <alignment horizontal="center" vertical="center" wrapText="1"/>
    </xf>
    <xf numFmtId="164" fontId="21" fillId="24" borderId="18" xfId="0" applyNumberFormat="1" applyFont="1" applyFill="1" applyBorder="1" applyAlignment="1">
      <alignment horizontal="center" vertical="center" wrapText="1"/>
    </xf>
    <xf numFmtId="164" fontId="21" fillId="24" borderId="10" xfId="0" applyNumberFormat="1" applyFont="1" applyFill="1" applyBorder="1" applyAlignment="1">
      <alignment horizontal="center" vertical="center" wrapText="1"/>
    </xf>
    <xf numFmtId="0" fontId="19" fillId="24" borderId="21" xfId="0" applyFont="1" applyFill="1" applyBorder="1" applyAlignment="1">
      <alignment horizontal="left" vertical="center" wrapText="1"/>
    </xf>
    <xf numFmtId="0" fontId="19" fillId="24" borderId="15" xfId="0" applyFont="1" applyFill="1" applyBorder="1" applyAlignment="1">
      <alignment horizontal="left" vertical="center" wrapText="1"/>
    </xf>
    <xf numFmtId="0" fontId="19" fillId="24" borderId="32" xfId="0" applyFont="1" applyFill="1" applyBorder="1" applyAlignment="1">
      <alignment horizontal="center" vertical="center" wrapText="1"/>
    </xf>
    <xf numFmtId="0" fontId="19" fillId="24" borderId="33" xfId="0" applyFont="1" applyFill="1" applyBorder="1" applyAlignment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 wrapText="1"/>
    </xf>
    <xf numFmtId="164" fontId="19" fillId="24" borderId="18" xfId="0" applyNumberFormat="1" applyFont="1" applyFill="1" applyBorder="1" applyAlignment="1">
      <alignment horizontal="center" vertical="center" wrapText="1"/>
    </xf>
    <xf numFmtId="164" fontId="19" fillId="24" borderId="10" xfId="0" applyNumberFormat="1" applyFont="1" applyFill="1" applyBorder="1" applyAlignment="1">
      <alignment horizontal="center" vertical="center" wrapText="1"/>
    </xf>
    <xf numFmtId="0" fontId="19" fillId="24" borderId="14" xfId="0" applyFont="1" applyFill="1" applyBorder="1" applyAlignment="1">
      <alignment horizontal="center" vertical="center"/>
    </xf>
    <xf numFmtId="166" fontId="19" fillId="24" borderId="18" xfId="0" applyNumberFormat="1" applyFont="1" applyFill="1" applyBorder="1" applyAlignment="1">
      <alignment horizontal="center" vertical="center" wrapText="1"/>
    </xf>
    <xf numFmtId="166" fontId="19" fillId="24" borderId="10" xfId="0" applyNumberFormat="1" applyFont="1" applyFill="1" applyBorder="1" applyAlignment="1">
      <alignment horizontal="center" vertical="center" wrapText="1"/>
    </xf>
    <xf numFmtId="0" fontId="22" fillId="32" borderId="0" xfId="0" applyFont="1" applyFill="1"/>
    <xf numFmtId="0" fontId="44" fillId="32" borderId="0" xfId="0" applyFont="1" applyFill="1"/>
    <xf numFmtId="1" fontId="50" fillId="0" borderId="13" xfId="0" applyNumberFormat="1" applyFont="1" applyFill="1" applyBorder="1" applyAlignment="1">
      <alignment horizontal="center" wrapText="1"/>
    </xf>
    <xf numFmtId="0" fontId="24" fillId="34" borderId="11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/>
    </xf>
    <xf numFmtId="0" fontId="24" fillId="34" borderId="11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11" xfId="0" applyFont="1" applyFill="1" applyBorder="1" applyAlignment="1">
      <alignment horizontal="center"/>
    </xf>
    <xf numFmtId="0" fontId="19" fillId="29" borderId="10" xfId="0" applyFont="1" applyFill="1" applyBorder="1" applyAlignment="1">
      <alignment horizontal="center"/>
    </xf>
    <xf numFmtId="0" fontId="19" fillId="27" borderId="13" xfId="0" applyFont="1" applyFill="1" applyBorder="1" applyAlignment="1">
      <alignment horizontal="center" vertical="center"/>
    </xf>
    <xf numFmtId="0" fontId="24" fillId="27" borderId="11" xfId="0" applyFont="1" applyFill="1" applyBorder="1" applyAlignment="1">
      <alignment horizontal="center" wrapText="1"/>
    </xf>
    <xf numFmtId="0" fontId="24" fillId="27" borderId="10" xfId="0" applyFont="1" applyFill="1" applyBorder="1" applyAlignment="1">
      <alignment horizontal="center" wrapText="1"/>
    </xf>
    <xf numFmtId="164" fontId="49" fillId="0" borderId="11" xfId="0" applyNumberFormat="1" applyFont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wrapText="1"/>
    </xf>
    <xf numFmtId="0" fontId="24" fillId="0" borderId="37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1" fontId="50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18" fillId="27" borderId="10" xfId="0" applyFont="1" applyFill="1" applyBorder="1" applyAlignment="1">
      <alignment horizontal="center" wrapText="1"/>
    </xf>
    <xf numFmtId="0" fontId="18" fillId="24" borderId="35" xfId="0" applyFont="1" applyFill="1" applyBorder="1" applyAlignment="1">
      <alignment horizontal="center"/>
    </xf>
    <xf numFmtId="2" fontId="27" fillId="0" borderId="35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wrapText="1"/>
    </xf>
    <xf numFmtId="0" fontId="30" fillId="0" borderId="37" xfId="0" applyFont="1" applyFill="1" applyBorder="1" applyAlignment="1">
      <alignment horizontal="center" wrapText="1"/>
    </xf>
    <xf numFmtId="165" fontId="36" fillId="0" borderId="37" xfId="0" applyNumberFormat="1" applyFont="1" applyFill="1" applyBorder="1" applyAlignment="1">
      <alignment horizontal="center"/>
    </xf>
    <xf numFmtId="2" fontId="31" fillId="0" borderId="13" xfId="0" applyNumberFormat="1" applyFont="1" applyFill="1" applyBorder="1" applyAlignment="1">
      <alignment horizontal="center" vertical="center" wrapText="1"/>
    </xf>
    <xf numFmtId="1" fontId="45" fillId="0" borderId="13" xfId="0" applyNumberFormat="1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wrapText="1"/>
    </xf>
    <xf numFmtId="0" fontId="22" fillId="31" borderId="10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 vertical="center"/>
    </xf>
    <xf numFmtId="1" fontId="45" fillId="0" borderId="34" xfId="0" applyNumberFormat="1" applyFont="1" applyFill="1" applyBorder="1" applyAlignment="1">
      <alignment horizontal="center" vertical="center" wrapText="1"/>
    </xf>
    <xf numFmtId="14" fontId="18" fillId="0" borderId="13" xfId="0" applyNumberFormat="1" applyFont="1" applyBorder="1" applyAlignment="1">
      <alignment horizontal="left"/>
    </xf>
    <xf numFmtId="2" fontId="31" fillId="0" borderId="13" xfId="0" applyNumberFormat="1" applyFont="1" applyFill="1" applyBorder="1" applyAlignment="1">
      <alignment horizontal="center" vertical="center"/>
    </xf>
    <xf numFmtId="2" fontId="19" fillId="0" borderId="34" xfId="0" applyNumberFormat="1" applyFont="1" applyFill="1" applyBorder="1" applyAlignment="1">
      <alignment horizontal="center" vertical="center" wrapText="1"/>
    </xf>
    <xf numFmtId="164" fontId="21" fillId="0" borderId="34" xfId="0" applyNumberFormat="1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wrapText="1"/>
    </xf>
    <xf numFmtId="0" fontId="18" fillId="34" borderId="13" xfId="0" applyFont="1" applyFill="1" applyBorder="1" applyAlignment="1">
      <alignment horizontal="center"/>
    </xf>
    <xf numFmtId="2" fontId="46" fillId="0" borderId="11" xfId="0" applyNumberFormat="1" applyFont="1" applyFill="1" applyBorder="1" applyAlignment="1">
      <alignment horizontal="center"/>
    </xf>
    <xf numFmtId="2" fontId="31" fillId="0" borderId="35" xfId="0" applyNumberFormat="1" applyFont="1" applyFill="1" applyBorder="1" applyAlignment="1">
      <alignment horizontal="center"/>
    </xf>
    <xf numFmtId="2" fontId="31" fillId="0" borderId="11" xfId="0" applyNumberFormat="1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center"/>
    </xf>
    <xf numFmtId="2" fontId="31" fillId="0" borderId="34" xfId="0" applyNumberFormat="1" applyFont="1" applyFill="1" applyBorder="1" applyAlignment="1">
      <alignment horizontal="center"/>
    </xf>
    <xf numFmtId="2" fontId="31" fillId="0" borderId="13" xfId="0" applyNumberFormat="1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 wrapText="1"/>
    </xf>
    <xf numFmtId="0" fontId="24" fillId="0" borderId="10" xfId="0" applyFont="1" applyFill="1" applyBorder="1" applyAlignment="1">
      <alignment horizontal="center"/>
    </xf>
    <xf numFmtId="0" fontId="24" fillId="24" borderId="34" xfId="0" applyFont="1" applyFill="1" applyBorder="1" applyAlignment="1">
      <alignment horizontal="center" wrapText="1"/>
    </xf>
    <xf numFmtId="0" fontId="18" fillId="24" borderId="34" xfId="0" applyFont="1" applyFill="1" applyBorder="1" applyAlignment="1">
      <alignment horizontal="center"/>
    </xf>
    <xf numFmtId="0" fontId="22" fillId="0" borderId="13" xfId="0" applyFont="1" applyFill="1" applyBorder="1" applyAlignment="1"/>
    <xf numFmtId="2" fontId="46" fillId="0" borderId="35" xfId="0" applyNumberFormat="1" applyFont="1" applyFill="1" applyBorder="1" applyAlignment="1">
      <alignment horizontal="center"/>
    </xf>
    <xf numFmtId="1" fontId="50" fillId="0" borderId="34" xfId="0" applyNumberFormat="1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center" vertical="center" wrapText="1"/>
    </xf>
    <xf numFmtId="0" fontId="24" fillId="34" borderId="34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28" borderId="35" xfId="0" applyFont="1" applyFill="1" applyBorder="1" applyAlignment="1">
      <alignment horizontal="center"/>
    </xf>
    <xf numFmtId="4" fontId="27" fillId="0" borderId="34" xfId="0" applyNumberFormat="1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left" wrapText="1"/>
    </xf>
    <xf numFmtId="0" fontId="18" fillId="29" borderId="13" xfId="0" applyFont="1" applyFill="1" applyBorder="1" applyAlignment="1">
      <alignment horizontal="center"/>
    </xf>
    <xf numFmtId="0" fontId="18" fillId="28" borderId="34" xfId="0" applyFont="1" applyFill="1" applyBorder="1" applyAlignment="1">
      <alignment horizontal="center"/>
    </xf>
    <xf numFmtId="0" fontId="19" fillId="28" borderId="38" xfId="0" applyFont="1" applyFill="1" applyBorder="1" applyAlignment="1">
      <alignment horizontal="center"/>
    </xf>
    <xf numFmtId="164" fontId="44" fillId="0" borderId="38" xfId="0" applyNumberFormat="1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9" fillId="29" borderId="34" xfId="0" applyFont="1" applyFill="1" applyBorder="1" applyAlignment="1">
      <alignment horizontal="center"/>
    </xf>
    <xf numFmtId="2" fontId="31" fillId="0" borderId="38" xfId="0" applyNumberFormat="1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19" fillId="33" borderId="35" xfId="0" applyFont="1" applyFill="1" applyBorder="1" applyAlignment="1">
      <alignment horizontal="center"/>
    </xf>
    <xf numFmtId="0" fontId="19" fillId="30" borderId="36" xfId="0" applyFont="1" applyFill="1" applyBorder="1" applyAlignment="1">
      <alignment horizontal="center"/>
    </xf>
    <xf numFmtId="0" fontId="0" fillId="24" borderId="11" xfId="0" applyFill="1" applyBorder="1" applyAlignment="1">
      <alignment horizontal="center"/>
    </xf>
    <xf numFmtId="0" fontId="19" fillId="0" borderId="13" xfId="0" applyFont="1" applyFill="1" applyBorder="1" applyAlignment="1">
      <alignment horizontal="left"/>
    </xf>
    <xf numFmtId="0" fontId="19" fillId="0" borderId="11" xfId="0" applyFont="1" applyFill="1" applyBorder="1" applyAlignment="1">
      <alignment horizontal="left"/>
    </xf>
    <xf numFmtId="0" fontId="19" fillId="0" borderId="35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0" fontId="24" fillId="0" borderId="11" xfId="0" applyFont="1" applyFill="1" applyBorder="1" applyAlignment="1"/>
    <xf numFmtId="0" fontId="24" fillId="27" borderId="0" xfId="0" applyFont="1" applyFill="1"/>
    <xf numFmtId="0" fontId="24" fillId="27" borderId="0" xfId="0" applyFont="1" applyFill="1" applyAlignment="1">
      <alignment wrapText="1"/>
    </xf>
    <xf numFmtId="0" fontId="47" fillId="27" borderId="0" xfId="0" applyFont="1" applyFill="1"/>
    <xf numFmtId="0" fontId="22" fillId="30" borderId="0" xfId="0" applyFont="1" applyFill="1"/>
    <xf numFmtId="0" fontId="22" fillId="30" borderId="0" xfId="0" applyFont="1" applyFill="1" applyAlignment="1">
      <alignment wrapText="1"/>
    </xf>
    <xf numFmtId="0" fontId="44" fillId="30" borderId="0" xfId="0" applyFont="1" applyFill="1"/>
    <xf numFmtId="0" fontId="22" fillId="27" borderId="0" xfId="0" applyFont="1" applyFill="1"/>
    <xf numFmtId="0" fontId="22" fillId="27" borderId="0" xfId="0" applyFont="1" applyFill="1" applyAlignment="1">
      <alignment wrapText="1"/>
    </xf>
    <xf numFmtId="0" fontId="44" fillId="27" borderId="0" xfId="0" applyFont="1" applyFill="1"/>
    <xf numFmtId="0" fontId="22" fillId="33" borderId="0" xfId="0" applyFont="1" applyFill="1"/>
    <xf numFmtId="0" fontId="22" fillId="33" borderId="0" xfId="0" applyFont="1" applyFill="1" applyAlignment="1">
      <alignment wrapText="1"/>
    </xf>
    <xf numFmtId="0" fontId="44" fillId="33" borderId="0" xfId="0" applyFont="1" applyFill="1"/>
    <xf numFmtId="0" fontId="18" fillId="0" borderId="41" xfId="0" applyFont="1" applyFill="1" applyBorder="1" applyAlignment="1">
      <alignment horizontal="left"/>
    </xf>
    <xf numFmtId="0" fontId="19" fillId="0" borderId="42" xfId="0" applyFont="1" applyFill="1" applyBorder="1" applyAlignment="1">
      <alignment horizontal="left"/>
    </xf>
    <xf numFmtId="0" fontId="22" fillId="0" borderId="40" xfId="0" applyFont="1" applyBorder="1" applyAlignment="1">
      <alignment wrapText="1"/>
    </xf>
    <xf numFmtId="0" fontId="44" fillId="0" borderId="39" xfId="0" applyFont="1" applyBorder="1"/>
    <xf numFmtId="0" fontId="22" fillId="0" borderId="43" xfId="0" applyFont="1" applyBorder="1"/>
    <xf numFmtId="0" fontId="22" fillId="0" borderId="44" xfId="0" applyFont="1" applyBorder="1"/>
    <xf numFmtId="0" fontId="22" fillId="0" borderId="39" xfId="0" applyFont="1" applyBorder="1" applyAlignment="1">
      <alignment wrapText="1"/>
    </xf>
    <xf numFmtId="0" fontId="44" fillId="0" borderId="40" xfId="0" applyFont="1" applyBorder="1"/>
    <xf numFmtId="0" fontId="22" fillId="0" borderId="45" xfId="0" applyFont="1" applyBorder="1" applyAlignment="1"/>
    <xf numFmtId="0" fontId="24" fillId="27" borderId="43" xfId="0" applyFont="1" applyFill="1" applyBorder="1"/>
    <xf numFmtId="0" fontId="22" fillId="27" borderId="43" xfId="0" applyFont="1" applyFill="1" applyBorder="1"/>
    <xf numFmtId="0" fontId="22" fillId="33" borderId="43" xfId="0" applyFont="1" applyFill="1" applyBorder="1"/>
    <xf numFmtId="0" fontId="22" fillId="0" borderId="46" xfId="0" applyFont="1" applyBorder="1"/>
    <xf numFmtId="0" fontId="22" fillId="0" borderId="47" xfId="0" applyFon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2323DC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4700B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66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zoomScaleNormal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E16" sqref="E16"/>
    </sheetView>
  </sheetViews>
  <sheetFormatPr defaultColWidth="10.28515625" defaultRowHeight="12" x14ac:dyDescent="0.2"/>
  <cols>
    <col min="1" max="1" width="7.140625" style="289" customWidth="1"/>
    <col min="2" max="2" width="8.5703125" style="10" customWidth="1"/>
    <col min="3" max="3" width="20.28515625" style="10" customWidth="1"/>
    <col min="4" max="4" width="14.28515625" style="66" customWidth="1"/>
    <col min="5" max="5" width="12.140625" style="10" customWidth="1"/>
    <col min="6" max="6" width="10.28515625" style="11" customWidth="1"/>
    <col min="7" max="7" width="16.5703125" style="10" customWidth="1"/>
    <col min="8" max="8" width="10.28515625" style="10"/>
    <col min="9" max="9" width="10.28515625" style="76"/>
    <col min="10" max="31" width="10.28515625" style="10"/>
    <col min="32" max="32" width="11.42578125" style="10" customWidth="1"/>
    <col min="33" max="16384" width="10.28515625" style="12"/>
  </cols>
  <sheetData>
    <row r="1" spans="1:48" s="1" customFormat="1" x14ac:dyDescent="0.25">
      <c r="A1" s="18"/>
      <c r="C1" s="2"/>
      <c r="D1" s="2"/>
      <c r="E1" s="2"/>
      <c r="F1" s="2" t="s">
        <v>19</v>
      </c>
      <c r="H1" s="3"/>
      <c r="I1" s="127"/>
      <c r="J1" s="2"/>
      <c r="K1" s="5"/>
      <c r="L1" s="5"/>
      <c r="M1" s="2"/>
      <c r="N1" s="2"/>
      <c r="O1" s="6"/>
      <c r="P1" s="2"/>
      <c r="Q1" s="2"/>
      <c r="R1" s="2"/>
      <c r="S1" s="2"/>
      <c r="T1" s="7"/>
      <c r="U1" s="8"/>
      <c r="W1" s="8"/>
      <c r="Y1" s="9"/>
      <c r="AC1" s="8"/>
      <c r="AE1" s="8"/>
    </row>
    <row r="2" spans="1:48" ht="12.75" thickBot="1" x14ac:dyDescent="0.25"/>
    <row r="3" spans="1:48" s="1" customFormat="1" ht="12.75" customHeight="1" x14ac:dyDescent="0.25">
      <c r="A3" s="422" t="s">
        <v>2</v>
      </c>
      <c r="B3" s="424" t="s">
        <v>3</v>
      </c>
      <c r="C3" s="414" t="s">
        <v>1</v>
      </c>
      <c r="D3" s="427" t="s">
        <v>4</v>
      </c>
      <c r="E3" s="414" t="s">
        <v>33</v>
      </c>
      <c r="F3" s="416" t="s">
        <v>6</v>
      </c>
      <c r="G3" s="414" t="s">
        <v>7</v>
      </c>
      <c r="H3" s="418" t="s">
        <v>8</v>
      </c>
      <c r="I3" s="420" t="s">
        <v>9</v>
      </c>
      <c r="J3" s="413" t="s">
        <v>10</v>
      </c>
      <c r="K3" s="413"/>
      <c r="L3" s="413"/>
      <c r="M3" s="413"/>
      <c r="N3" s="413"/>
      <c r="O3" s="413"/>
      <c r="P3" s="413" t="s">
        <v>11</v>
      </c>
      <c r="Q3" s="413"/>
      <c r="R3" s="413"/>
      <c r="S3" s="413"/>
      <c r="T3" s="413"/>
      <c r="U3" s="413"/>
      <c r="V3" s="413" t="s">
        <v>12</v>
      </c>
      <c r="W3" s="413"/>
      <c r="X3" s="413" t="s">
        <v>13</v>
      </c>
      <c r="Y3" s="413"/>
      <c r="Z3" s="413"/>
      <c r="AA3" s="413"/>
      <c r="AB3" s="413"/>
      <c r="AC3" s="413"/>
      <c r="AD3" s="413" t="s">
        <v>14</v>
      </c>
      <c r="AE3" s="413"/>
      <c r="AF3" s="414" t="s">
        <v>15</v>
      </c>
    </row>
    <row r="4" spans="1:48" s="18" customFormat="1" ht="12.75" customHeight="1" x14ac:dyDescent="0.25">
      <c r="A4" s="423"/>
      <c r="B4" s="425"/>
      <c r="C4" s="426"/>
      <c r="D4" s="428"/>
      <c r="E4" s="415"/>
      <c r="F4" s="417"/>
      <c r="G4" s="415"/>
      <c r="H4" s="419"/>
      <c r="I4" s="421"/>
      <c r="J4" s="13">
        <v>1</v>
      </c>
      <c r="K4" s="14">
        <v>2</v>
      </c>
      <c r="L4" s="14">
        <v>3</v>
      </c>
      <c r="M4" s="13">
        <v>4</v>
      </c>
      <c r="N4" s="15" t="s">
        <v>16</v>
      </c>
      <c r="O4" s="16" t="s">
        <v>9</v>
      </c>
      <c r="P4" s="13">
        <v>1</v>
      </c>
      <c r="Q4" s="13">
        <v>2</v>
      </c>
      <c r="R4" s="13">
        <v>3</v>
      </c>
      <c r="S4" s="13">
        <v>4</v>
      </c>
      <c r="T4" s="15" t="s">
        <v>16</v>
      </c>
      <c r="U4" s="17" t="s">
        <v>9</v>
      </c>
      <c r="V4" s="13" t="s">
        <v>17</v>
      </c>
      <c r="W4" s="17" t="s">
        <v>9</v>
      </c>
      <c r="X4" s="13">
        <v>1</v>
      </c>
      <c r="Y4" s="14">
        <v>2</v>
      </c>
      <c r="Z4" s="13">
        <v>3</v>
      </c>
      <c r="AA4" s="13">
        <v>4</v>
      </c>
      <c r="AB4" s="15" t="s">
        <v>16</v>
      </c>
      <c r="AC4" s="17" t="s">
        <v>9</v>
      </c>
      <c r="AD4" s="15" t="s">
        <v>0</v>
      </c>
      <c r="AE4" s="17" t="s">
        <v>9</v>
      </c>
      <c r="AF4" s="415"/>
    </row>
    <row r="5" spans="1:48" s="18" customFormat="1" ht="12.75" customHeight="1" x14ac:dyDescent="0.25">
      <c r="A5" s="19"/>
      <c r="B5" s="20"/>
      <c r="C5" s="21" t="s">
        <v>20</v>
      </c>
      <c r="D5" s="22"/>
      <c r="E5" s="22"/>
      <c r="F5" s="23"/>
      <c r="G5" s="22"/>
      <c r="H5" s="24"/>
      <c r="I5" s="74"/>
      <c r="J5" s="25"/>
      <c r="K5" s="26"/>
      <c r="L5" s="26"/>
      <c r="M5" s="25"/>
      <c r="N5" s="27"/>
      <c r="O5" s="28"/>
      <c r="P5" s="25"/>
      <c r="Q5" s="25"/>
      <c r="R5" s="25"/>
      <c r="S5" s="25"/>
      <c r="T5" s="27"/>
      <c r="U5" s="29"/>
      <c r="V5" s="25"/>
      <c r="W5" s="29"/>
      <c r="X5" s="25"/>
      <c r="Y5" s="26"/>
      <c r="Z5" s="25"/>
      <c r="AA5" s="25"/>
      <c r="AB5" s="27"/>
      <c r="AC5" s="29"/>
      <c r="AD5" s="27"/>
      <c r="AE5" s="29"/>
      <c r="AF5" s="30"/>
    </row>
    <row r="6" spans="1:48" s="187" customFormat="1" x14ac:dyDescent="0.2">
      <c r="A6" s="41">
        <v>1</v>
      </c>
      <c r="B6" s="31">
        <v>56</v>
      </c>
      <c r="C6" s="68" t="s">
        <v>54</v>
      </c>
      <c r="D6" s="56" t="s">
        <v>47</v>
      </c>
      <c r="E6" s="56" t="s">
        <v>97</v>
      </c>
      <c r="F6" s="33" t="s">
        <v>56</v>
      </c>
      <c r="G6" s="31" t="s">
        <v>35</v>
      </c>
      <c r="H6" s="174">
        <v>55.5</v>
      </c>
      <c r="I6" s="115">
        <v>0.92079999999999995</v>
      </c>
      <c r="J6" s="31">
        <v>90</v>
      </c>
      <c r="K6" s="175">
        <v>97.5</v>
      </c>
      <c r="L6" s="31">
        <v>100</v>
      </c>
      <c r="M6" s="31"/>
      <c r="N6" s="176">
        <v>100</v>
      </c>
      <c r="O6" s="135">
        <f>I6*N6</f>
        <v>92.08</v>
      </c>
      <c r="P6" s="35">
        <v>40</v>
      </c>
      <c r="Q6" s="35">
        <v>47.5</v>
      </c>
      <c r="R6" s="175">
        <v>50</v>
      </c>
      <c r="S6" s="177"/>
      <c r="T6" s="178">
        <v>47.5</v>
      </c>
      <c r="U6" s="179">
        <f>I6*T6</f>
        <v>43.738</v>
      </c>
      <c r="V6" s="180">
        <f>N6+T6</f>
        <v>147.5</v>
      </c>
      <c r="W6" s="123">
        <f>I6*V6</f>
        <v>135.81799999999998</v>
      </c>
      <c r="X6" s="181">
        <v>90</v>
      </c>
      <c r="Y6" s="181">
        <v>100</v>
      </c>
      <c r="Z6" s="162">
        <v>110</v>
      </c>
      <c r="AA6" s="182"/>
      <c r="AB6" s="176">
        <v>110</v>
      </c>
      <c r="AC6" s="183">
        <f>I6*AB6</f>
        <v>101.288</v>
      </c>
      <c r="AD6" s="180">
        <f>V6+AB6</f>
        <v>257.5</v>
      </c>
      <c r="AE6" s="183">
        <f>I6*AD6</f>
        <v>237.10599999999999</v>
      </c>
      <c r="AF6" s="35"/>
      <c r="AG6" s="1"/>
      <c r="AH6" s="1"/>
      <c r="AI6" s="1"/>
      <c r="AJ6" s="1"/>
      <c r="AK6" s="184"/>
      <c r="AL6" s="185"/>
      <c r="AM6" s="184"/>
      <c r="AN6" s="1"/>
      <c r="AO6" s="1"/>
      <c r="AP6" s="1"/>
      <c r="AQ6" s="186"/>
      <c r="AR6" s="1"/>
      <c r="AS6" s="184"/>
      <c r="AT6" s="185"/>
      <c r="AU6" s="184"/>
      <c r="AV6" s="137"/>
    </row>
    <row r="7" spans="1:48" s="1" customFormat="1" ht="12.75" customHeight="1" x14ac:dyDescent="0.2">
      <c r="A7" s="55">
        <v>1</v>
      </c>
      <c r="B7" s="31">
        <v>56</v>
      </c>
      <c r="C7" s="68" t="s">
        <v>96</v>
      </c>
      <c r="D7" s="56" t="s">
        <v>39</v>
      </c>
      <c r="E7" s="56" t="s">
        <v>40</v>
      </c>
      <c r="F7" s="33" t="s">
        <v>49</v>
      </c>
      <c r="G7" s="31" t="s">
        <v>34</v>
      </c>
      <c r="H7" s="174">
        <v>55.6</v>
      </c>
      <c r="I7" s="115">
        <v>0.92010000000000003</v>
      </c>
      <c r="J7" s="175">
        <v>75</v>
      </c>
      <c r="K7" s="31">
        <v>82.5</v>
      </c>
      <c r="L7" s="175">
        <v>87.5</v>
      </c>
      <c r="M7" s="31"/>
      <c r="N7" s="176">
        <v>82.5</v>
      </c>
      <c r="O7" s="135">
        <f>I7*N7</f>
        <v>75.908249999999995</v>
      </c>
      <c r="P7" s="35">
        <v>40</v>
      </c>
      <c r="Q7" s="35">
        <v>45</v>
      </c>
      <c r="R7" s="35">
        <v>47.5</v>
      </c>
      <c r="S7" s="177"/>
      <c r="T7" s="178">
        <v>47.5</v>
      </c>
      <c r="U7" s="179">
        <f>I7*T7</f>
        <v>43.704750000000004</v>
      </c>
      <c r="V7" s="180">
        <f>N7+T7</f>
        <v>130</v>
      </c>
      <c r="W7" s="123">
        <f>I7*V7</f>
        <v>119.613</v>
      </c>
      <c r="X7" s="181">
        <v>97.5</v>
      </c>
      <c r="Y7" s="181">
        <v>105</v>
      </c>
      <c r="Z7" s="162">
        <v>110</v>
      </c>
      <c r="AA7" s="182"/>
      <c r="AB7" s="176">
        <v>110</v>
      </c>
      <c r="AC7" s="183">
        <f>I7*AB7</f>
        <v>101.211</v>
      </c>
      <c r="AD7" s="180">
        <f>V7+AB7</f>
        <v>240</v>
      </c>
      <c r="AE7" s="183">
        <f>I7*AD7</f>
        <v>220.82400000000001</v>
      </c>
      <c r="AF7" s="35"/>
      <c r="AK7" s="184"/>
      <c r="AL7" s="185"/>
      <c r="AM7" s="184"/>
      <c r="AQ7" s="186"/>
      <c r="AS7" s="184"/>
      <c r="AT7" s="185"/>
      <c r="AU7" s="184"/>
      <c r="AV7" s="137"/>
    </row>
    <row r="8" spans="1:48" s="1" customFormat="1" ht="12.75" customHeight="1" x14ac:dyDescent="0.2">
      <c r="A8" s="55">
        <v>1</v>
      </c>
      <c r="B8" s="31">
        <v>60</v>
      </c>
      <c r="C8" s="68" t="s">
        <v>98</v>
      </c>
      <c r="D8" s="56" t="s">
        <v>39</v>
      </c>
      <c r="E8" s="56" t="s">
        <v>40</v>
      </c>
      <c r="F8" s="50">
        <v>35353</v>
      </c>
      <c r="G8" s="31" t="s">
        <v>99</v>
      </c>
      <c r="H8" s="174">
        <v>60</v>
      </c>
      <c r="I8" s="115">
        <v>0.86280000000000001</v>
      </c>
      <c r="J8" s="31">
        <v>70</v>
      </c>
      <c r="K8" s="175">
        <v>75</v>
      </c>
      <c r="L8" s="31">
        <v>75</v>
      </c>
      <c r="M8" s="31"/>
      <c r="N8" s="188">
        <v>75</v>
      </c>
      <c r="O8" s="135">
        <f>I8*N8</f>
        <v>64.710000000000008</v>
      </c>
      <c r="P8" s="35">
        <v>40</v>
      </c>
      <c r="Q8" s="175">
        <v>42.5</v>
      </c>
      <c r="R8" s="35">
        <v>42.5</v>
      </c>
      <c r="S8" s="35"/>
      <c r="T8" s="189">
        <v>42.5</v>
      </c>
      <c r="U8" s="179">
        <f>I8*T8</f>
        <v>36.668999999999997</v>
      </c>
      <c r="V8" s="180">
        <f>N8+T8</f>
        <v>117.5</v>
      </c>
      <c r="W8" s="123">
        <f>I8*V8</f>
        <v>101.379</v>
      </c>
      <c r="X8" s="181">
        <v>70</v>
      </c>
      <c r="Y8" s="181">
        <v>75</v>
      </c>
      <c r="Z8" s="162">
        <v>80</v>
      </c>
      <c r="AA8" s="190"/>
      <c r="AB8" s="188">
        <v>80</v>
      </c>
      <c r="AC8" s="183">
        <f>I8*AB8</f>
        <v>69.024000000000001</v>
      </c>
      <c r="AD8" s="180">
        <f>V8+AB8</f>
        <v>197.5</v>
      </c>
      <c r="AE8" s="183">
        <f>I8*AD8</f>
        <v>170.40299999999999</v>
      </c>
      <c r="AF8" s="35"/>
      <c r="AK8" s="184"/>
      <c r="AL8" s="185"/>
      <c r="AM8" s="184"/>
      <c r="AQ8" s="186"/>
      <c r="AS8" s="184"/>
      <c r="AT8" s="185"/>
      <c r="AU8" s="184"/>
      <c r="AV8" s="137"/>
    </row>
    <row r="9" spans="1:48" s="1" customFormat="1" ht="12.75" customHeight="1" x14ac:dyDescent="0.2">
      <c r="A9" s="55" t="s">
        <v>100</v>
      </c>
      <c r="B9" s="191">
        <v>60</v>
      </c>
      <c r="C9" s="32" t="s">
        <v>101</v>
      </c>
      <c r="D9" s="192" t="s">
        <v>36</v>
      </c>
      <c r="E9" s="192" t="s">
        <v>37</v>
      </c>
      <c r="F9" s="193">
        <v>34130</v>
      </c>
      <c r="G9" s="191" t="s">
        <v>35</v>
      </c>
      <c r="H9" s="174">
        <v>58.76</v>
      </c>
      <c r="I9" s="123">
        <v>0.875</v>
      </c>
      <c r="J9" s="175">
        <v>80</v>
      </c>
      <c r="K9" s="175">
        <v>85</v>
      </c>
      <c r="L9" s="175">
        <v>85</v>
      </c>
      <c r="M9" s="31"/>
      <c r="N9" s="188">
        <v>0</v>
      </c>
      <c r="O9" s="135">
        <f>I9*N9</f>
        <v>0</v>
      </c>
      <c r="P9" s="35"/>
      <c r="Q9" s="35"/>
      <c r="R9" s="35"/>
      <c r="S9" s="35"/>
      <c r="T9" s="189">
        <v>0</v>
      </c>
      <c r="U9" s="115">
        <f>I9*T9</f>
        <v>0</v>
      </c>
      <c r="V9" s="181">
        <f>N9+T9</f>
        <v>0</v>
      </c>
      <c r="W9" s="123">
        <f>I9*V9</f>
        <v>0</v>
      </c>
      <c r="X9" s="31"/>
      <c r="Y9" s="31"/>
      <c r="Z9" s="168"/>
      <c r="AA9" s="153"/>
      <c r="AB9" s="188"/>
      <c r="AC9" s="183"/>
      <c r="AD9" s="180">
        <f>V9+AB9</f>
        <v>0</v>
      </c>
      <c r="AE9" s="183">
        <f>I9*AD9</f>
        <v>0</v>
      </c>
      <c r="AF9" s="32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</row>
    <row r="10" spans="1:48" s="137" customFormat="1" ht="12.75" customHeight="1" x14ac:dyDescent="0.25">
      <c r="A10" s="30">
        <v>1</v>
      </c>
      <c r="B10" s="31" t="s">
        <v>102</v>
      </c>
      <c r="C10" s="68" t="s">
        <v>103</v>
      </c>
      <c r="D10" s="56" t="s">
        <v>36</v>
      </c>
      <c r="E10" s="56" t="s">
        <v>37</v>
      </c>
      <c r="F10" s="33" t="s">
        <v>38</v>
      </c>
      <c r="G10" s="31" t="s">
        <v>35</v>
      </c>
      <c r="H10" s="174">
        <v>92</v>
      </c>
      <c r="I10" s="123">
        <v>0.62429999999999997</v>
      </c>
      <c r="J10" s="31">
        <v>107.5</v>
      </c>
      <c r="K10" s="31">
        <v>120</v>
      </c>
      <c r="L10" s="175">
        <v>130</v>
      </c>
      <c r="M10" s="31"/>
      <c r="N10" s="176">
        <v>120</v>
      </c>
      <c r="O10" s="135">
        <f>I10*N10</f>
        <v>74.915999999999997</v>
      </c>
      <c r="P10" s="35">
        <v>50</v>
      </c>
      <c r="Q10" s="40">
        <v>55</v>
      </c>
      <c r="R10" s="175">
        <v>60</v>
      </c>
      <c r="S10" s="35"/>
      <c r="T10" s="189">
        <v>55</v>
      </c>
      <c r="U10" s="179">
        <f>I10*T10</f>
        <v>34.336500000000001</v>
      </c>
      <c r="V10" s="180">
        <f>N10+T10</f>
        <v>175</v>
      </c>
      <c r="W10" s="123">
        <f>I10*V10</f>
        <v>109.2525</v>
      </c>
      <c r="X10" s="181">
        <v>120</v>
      </c>
      <c r="Y10" s="181">
        <v>137.5</v>
      </c>
      <c r="Z10" s="175">
        <v>145</v>
      </c>
      <c r="AA10" s="182"/>
      <c r="AB10" s="176">
        <v>137.5</v>
      </c>
      <c r="AC10" s="183">
        <f>I10*AB10</f>
        <v>85.841250000000002</v>
      </c>
      <c r="AD10" s="180">
        <f>V10+AB10</f>
        <v>312.5</v>
      </c>
      <c r="AE10" s="183">
        <f>I10*AD10</f>
        <v>195.09375</v>
      </c>
      <c r="AF10" s="35"/>
      <c r="AG10" s="1"/>
      <c r="AH10" s="1"/>
      <c r="AI10" s="1"/>
      <c r="AJ10" s="1"/>
      <c r="AK10" s="184"/>
      <c r="AL10" s="185"/>
      <c r="AM10" s="184"/>
      <c r="AN10" s="1"/>
      <c r="AO10" s="1"/>
      <c r="AP10" s="1"/>
      <c r="AQ10" s="186"/>
      <c r="AR10" s="1"/>
      <c r="AS10" s="184"/>
      <c r="AT10" s="185"/>
      <c r="AU10" s="184"/>
    </row>
    <row r="11" spans="1:48" s="137" customFormat="1" ht="12.75" customHeight="1" x14ac:dyDescent="0.25">
      <c r="A11" s="30"/>
      <c r="C11" s="134" t="s">
        <v>21</v>
      </c>
      <c r="D11" s="31"/>
      <c r="E11" s="33"/>
      <c r="F11" s="31"/>
      <c r="G11" s="34"/>
      <c r="H11" s="75"/>
      <c r="I11" s="31"/>
      <c r="J11" s="52"/>
      <c r="K11" s="52"/>
      <c r="L11" s="31"/>
      <c r="M11" s="31"/>
      <c r="N11" s="135"/>
      <c r="O11" s="31"/>
      <c r="P11" s="31"/>
      <c r="Q11" s="31"/>
      <c r="R11" s="31"/>
      <c r="S11" s="31"/>
      <c r="T11" s="135"/>
      <c r="U11" s="31"/>
      <c r="V11" s="135"/>
      <c r="W11" s="31"/>
      <c r="X11" s="52"/>
      <c r="Y11" s="31"/>
      <c r="Z11" s="31"/>
      <c r="AA11" s="31"/>
      <c r="AB11" s="135"/>
      <c r="AC11" s="31"/>
      <c r="AD11" s="136"/>
      <c r="AE11" s="31"/>
      <c r="AF11" s="31"/>
    </row>
    <row r="12" spans="1:48" s="1" customFormat="1" ht="12.75" customHeight="1" x14ac:dyDescent="0.2">
      <c r="A12" s="55">
        <v>1</v>
      </c>
      <c r="B12" s="177">
        <v>44</v>
      </c>
      <c r="C12" s="68" t="s">
        <v>87</v>
      </c>
      <c r="D12" s="194" t="s">
        <v>39</v>
      </c>
      <c r="E12" s="194" t="s">
        <v>68</v>
      </c>
      <c r="F12" s="195">
        <v>36946</v>
      </c>
      <c r="G12" s="196" t="s">
        <v>104</v>
      </c>
      <c r="H12" s="174">
        <v>44</v>
      </c>
      <c r="I12" s="179">
        <v>1.1657</v>
      </c>
      <c r="J12" s="31">
        <v>50</v>
      </c>
      <c r="K12" s="31">
        <v>60</v>
      </c>
      <c r="L12" s="31">
        <v>65</v>
      </c>
      <c r="M12" s="31"/>
      <c r="N12" s="176">
        <v>65</v>
      </c>
      <c r="O12" s="135">
        <f>I12*N12</f>
        <v>75.770499999999998</v>
      </c>
      <c r="P12" s="31">
        <v>47.5</v>
      </c>
      <c r="Q12" s="31">
        <v>52.5</v>
      </c>
      <c r="R12" s="31">
        <v>55</v>
      </c>
      <c r="S12" s="196"/>
      <c r="T12" s="176">
        <v>55</v>
      </c>
      <c r="U12" s="179">
        <f>I12*T12</f>
        <v>64.113500000000002</v>
      </c>
      <c r="V12" s="180">
        <f>N12+T12</f>
        <v>120</v>
      </c>
      <c r="W12" s="123">
        <f>I12*V12</f>
        <v>139.88399999999999</v>
      </c>
      <c r="X12" s="181">
        <v>80</v>
      </c>
      <c r="Y12" s="181">
        <v>90</v>
      </c>
      <c r="Z12" s="162">
        <v>100</v>
      </c>
      <c r="AA12" s="182"/>
      <c r="AB12" s="176">
        <v>100</v>
      </c>
      <c r="AC12" s="183">
        <f>I12*AB12</f>
        <v>116.57</v>
      </c>
      <c r="AD12" s="180">
        <f>V12+AB12</f>
        <v>220</v>
      </c>
      <c r="AE12" s="183">
        <f>I12*AD12</f>
        <v>256.45400000000001</v>
      </c>
      <c r="AF12" s="31"/>
      <c r="AG12" s="137"/>
      <c r="AH12" s="137"/>
      <c r="AI12" s="137"/>
      <c r="AJ12" s="137"/>
      <c r="AK12" s="197"/>
      <c r="AL12" s="198"/>
      <c r="AM12" s="197"/>
      <c r="AN12" s="137"/>
      <c r="AO12" s="137"/>
      <c r="AP12" s="137"/>
      <c r="AQ12" s="199"/>
      <c r="AR12" s="137"/>
      <c r="AS12" s="197"/>
      <c r="AT12" s="198"/>
      <c r="AU12" s="197"/>
      <c r="AV12" s="137"/>
    </row>
    <row r="13" spans="1:48" s="1" customFormat="1" ht="12.75" customHeight="1" x14ac:dyDescent="0.2">
      <c r="A13" s="55">
        <v>1</v>
      </c>
      <c r="B13" s="196">
        <v>56</v>
      </c>
      <c r="C13" s="68" t="s">
        <v>105</v>
      </c>
      <c r="D13" s="194" t="s">
        <v>39</v>
      </c>
      <c r="E13" s="194" t="s">
        <v>52</v>
      </c>
      <c r="F13" s="200">
        <v>35731</v>
      </c>
      <c r="G13" s="196" t="s">
        <v>44</v>
      </c>
      <c r="H13" s="174">
        <v>56</v>
      </c>
      <c r="I13" s="123">
        <v>0.87480000000000002</v>
      </c>
      <c r="J13" s="31">
        <v>80</v>
      </c>
      <c r="K13" s="31">
        <v>90</v>
      </c>
      <c r="L13" s="175">
        <v>100</v>
      </c>
      <c r="M13" s="31"/>
      <c r="N13" s="176">
        <v>90</v>
      </c>
      <c r="O13" s="135">
        <f>I13*N13</f>
        <v>78.731999999999999</v>
      </c>
      <c r="P13" s="31">
        <v>60</v>
      </c>
      <c r="Q13" s="31">
        <v>65</v>
      </c>
      <c r="R13" s="175">
        <v>70</v>
      </c>
      <c r="S13" s="196"/>
      <c r="T13" s="176">
        <v>65</v>
      </c>
      <c r="U13" s="179">
        <f>I13*T13</f>
        <v>56.862000000000002</v>
      </c>
      <c r="V13" s="180">
        <f>N13+T13</f>
        <v>155</v>
      </c>
      <c r="W13" s="123">
        <f>I13*V13</f>
        <v>135.59399999999999</v>
      </c>
      <c r="X13" s="181">
        <v>95</v>
      </c>
      <c r="Y13" s="181">
        <v>105</v>
      </c>
      <c r="Z13" s="162">
        <v>112.5</v>
      </c>
      <c r="AA13" s="182"/>
      <c r="AB13" s="176">
        <v>112.5</v>
      </c>
      <c r="AC13" s="183">
        <f>I13*AB13</f>
        <v>98.415000000000006</v>
      </c>
      <c r="AD13" s="180">
        <f>V13+AB13</f>
        <v>267.5</v>
      </c>
      <c r="AE13" s="183">
        <f>I13*AD13</f>
        <v>234.00900000000001</v>
      </c>
      <c r="AF13" s="31"/>
      <c r="AG13" s="137"/>
      <c r="AH13" s="137"/>
      <c r="AI13" s="137"/>
      <c r="AJ13" s="137"/>
      <c r="AK13" s="197"/>
      <c r="AL13" s="198"/>
      <c r="AM13" s="197"/>
      <c r="AN13" s="137"/>
      <c r="AO13" s="137"/>
      <c r="AP13" s="137"/>
      <c r="AQ13" s="199"/>
      <c r="AR13" s="137"/>
      <c r="AS13" s="197"/>
      <c r="AT13" s="198"/>
      <c r="AU13" s="197"/>
      <c r="AV13" s="137"/>
    </row>
    <row r="14" spans="1:48" s="137" customFormat="1" ht="12.75" customHeight="1" x14ac:dyDescent="0.2">
      <c r="A14" s="30">
        <v>1</v>
      </c>
      <c r="B14" s="196">
        <v>67.5</v>
      </c>
      <c r="C14" s="68" t="s">
        <v>106</v>
      </c>
      <c r="D14" s="194" t="s">
        <v>39</v>
      </c>
      <c r="E14" s="194" t="s">
        <v>52</v>
      </c>
      <c r="F14" s="200">
        <v>36657</v>
      </c>
      <c r="G14" s="196" t="s">
        <v>107</v>
      </c>
      <c r="H14" s="174">
        <v>63.2</v>
      </c>
      <c r="I14" s="123">
        <v>0.77170000000000005</v>
      </c>
      <c r="J14" s="31">
        <v>85</v>
      </c>
      <c r="K14" s="31">
        <v>92.5</v>
      </c>
      <c r="L14" s="31">
        <v>100</v>
      </c>
      <c r="M14" s="31"/>
      <c r="N14" s="176">
        <v>100</v>
      </c>
      <c r="O14" s="135">
        <f>I14*N14</f>
        <v>77.17</v>
      </c>
      <c r="P14" s="31">
        <v>65</v>
      </c>
      <c r="Q14" s="31">
        <v>67.5</v>
      </c>
      <c r="R14" s="31">
        <v>72.5</v>
      </c>
      <c r="S14" s="196"/>
      <c r="T14" s="176">
        <v>72.5</v>
      </c>
      <c r="U14" s="179">
        <f>I14*T14</f>
        <v>55.948250000000002</v>
      </c>
      <c r="V14" s="180">
        <f>N14+T14</f>
        <v>172.5</v>
      </c>
      <c r="W14" s="123">
        <f>I14*V14</f>
        <v>133.11825000000002</v>
      </c>
      <c r="X14" s="181">
        <v>120</v>
      </c>
      <c r="Y14" s="181">
        <v>127.5</v>
      </c>
      <c r="Z14" s="162">
        <v>132.5</v>
      </c>
      <c r="AA14" s="182"/>
      <c r="AB14" s="176">
        <v>132.5</v>
      </c>
      <c r="AC14" s="183">
        <f>I14*AB14</f>
        <v>102.25025000000001</v>
      </c>
      <c r="AD14" s="180">
        <f>V14+AB14</f>
        <v>305</v>
      </c>
      <c r="AE14" s="183">
        <f>I14*AD14</f>
        <v>235.36850000000001</v>
      </c>
      <c r="AF14" s="31"/>
      <c r="AK14" s="197"/>
      <c r="AL14" s="198"/>
      <c r="AM14" s="197"/>
      <c r="AQ14" s="199"/>
      <c r="AS14" s="197"/>
      <c r="AT14" s="198"/>
      <c r="AU14" s="197"/>
    </row>
    <row r="15" spans="1:48" s="137" customFormat="1" ht="12.75" customHeight="1" x14ac:dyDescent="0.2">
      <c r="A15" s="30">
        <v>1</v>
      </c>
      <c r="B15" s="196">
        <v>67.5</v>
      </c>
      <c r="C15" s="68" t="s">
        <v>108</v>
      </c>
      <c r="D15" s="194" t="s">
        <v>39</v>
      </c>
      <c r="E15" s="194" t="s">
        <v>52</v>
      </c>
      <c r="F15" s="200">
        <v>35733</v>
      </c>
      <c r="G15" s="196" t="s">
        <v>44</v>
      </c>
      <c r="H15" s="174">
        <v>67.3</v>
      </c>
      <c r="I15" s="123">
        <v>0.7278</v>
      </c>
      <c r="J15" s="35">
        <v>150</v>
      </c>
      <c r="K15" s="35">
        <v>160</v>
      </c>
      <c r="L15" s="35">
        <v>165</v>
      </c>
      <c r="M15" s="35"/>
      <c r="N15" s="189">
        <v>165</v>
      </c>
      <c r="O15" s="135">
        <f>I15*N15</f>
        <v>120.087</v>
      </c>
      <c r="P15" s="31">
        <v>95</v>
      </c>
      <c r="Q15" s="31">
        <v>100</v>
      </c>
      <c r="R15" s="175">
        <v>105</v>
      </c>
      <c r="S15" s="196"/>
      <c r="T15" s="176">
        <v>100</v>
      </c>
      <c r="U15" s="179">
        <f>I15*T15</f>
        <v>72.78</v>
      </c>
      <c r="V15" s="180">
        <f>N15+T15</f>
        <v>265</v>
      </c>
      <c r="W15" s="123">
        <f>I15*V15</f>
        <v>192.86699999999999</v>
      </c>
      <c r="X15" s="191">
        <v>160</v>
      </c>
      <c r="Y15" s="175">
        <v>180</v>
      </c>
      <c r="Z15" s="201">
        <v>180</v>
      </c>
      <c r="AA15" s="202"/>
      <c r="AB15" s="178">
        <v>180</v>
      </c>
      <c r="AC15" s="183">
        <f>I15*AB15</f>
        <v>131.00399999999999</v>
      </c>
      <c r="AD15" s="180">
        <f>V15+AB15</f>
        <v>445</v>
      </c>
      <c r="AE15" s="183">
        <f>I15*AD15</f>
        <v>323.87099999999998</v>
      </c>
      <c r="AF15" s="31"/>
      <c r="AK15" s="197"/>
      <c r="AL15" s="198"/>
      <c r="AM15" s="197"/>
      <c r="AQ15" s="199"/>
      <c r="AS15" s="197"/>
      <c r="AT15" s="198"/>
      <c r="AU15" s="197"/>
    </row>
    <row r="16" spans="1:48" s="137" customFormat="1" ht="12.75" customHeight="1" x14ac:dyDescent="0.25">
      <c r="A16" s="30">
        <v>1</v>
      </c>
      <c r="B16" s="196">
        <v>67.5</v>
      </c>
      <c r="C16" s="68" t="s">
        <v>133</v>
      </c>
      <c r="D16" s="194" t="s">
        <v>39</v>
      </c>
      <c r="E16" s="194" t="s">
        <v>52</v>
      </c>
      <c r="F16" s="200">
        <v>33051</v>
      </c>
      <c r="G16" s="196" t="s">
        <v>34</v>
      </c>
      <c r="H16" s="174">
        <v>64.900000000000006</v>
      </c>
      <c r="I16" s="123">
        <v>0.75619999999999998</v>
      </c>
      <c r="J16" s="31">
        <v>110</v>
      </c>
      <c r="K16" s="31">
        <v>120</v>
      </c>
      <c r="L16" s="31">
        <v>130</v>
      </c>
      <c r="M16" s="31"/>
      <c r="N16" s="176">
        <v>130</v>
      </c>
      <c r="O16" s="135">
        <f>I16*N16</f>
        <v>98.305999999999997</v>
      </c>
      <c r="P16" s="31">
        <v>65</v>
      </c>
      <c r="Q16" s="31">
        <v>70</v>
      </c>
      <c r="R16" s="175">
        <v>75</v>
      </c>
      <c r="S16" s="196"/>
      <c r="T16" s="176">
        <v>70</v>
      </c>
      <c r="U16" s="179">
        <f>I16*T16</f>
        <v>52.933999999999997</v>
      </c>
      <c r="V16" s="180">
        <f>N16+T16</f>
        <v>200</v>
      </c>
      <c r="W16" s="123">
        <f>I16*V16</f>
        <v>151.24</v>
      </c>
      <c r="X16" s="181">
        <v>110</v>
      </c>
      <c r="Y16" s="175">
        <v>120</v>
      </c>
      <c r="Z16" s="175">
        <v>130</v>
      </c>
      <c r="AA16" s="182"/>
      <c r="AB16" s="176">
        <v>110</v>
      </c>
      <c r="AC16" s="183">
        <f>I16*AB16</f>
        <v>83.182000000000002</v>
      </c>
      <c r="AD16" s="180">
        <f>V16+AB16</f>
        <v>310</v>
      </c>
      <c r="AE16" s="183">
        <f>I16*AD16</f>
        <v>234.422</v>
      </c>
      <c r="AF16" s="31"/>
      <c r="AK16" s="197"/>
      <c r="AL16" s="198"/>
      <c r="AM16" s="197"/>
      <c r="AQ16" s="199"/>
      <c r="AS16" s="197"/>
      <c r="AT16" s="198"/>
      <c r="AU16" s="197"/>
    </row>
    <row r="17" spans="1:47" s="1" customFormat="1" ht="12.75" customHeight="1" x14ac:dyDescent="0.2">
      <c r="A17" s="55">
        <v>1</v>
      </c>
      <c r="B17" s="72">
        <v>75</v>
      </c>
      <c r="C17" s="203" t="s">
        <v>71</v>
      </c>
      <c r="D17" s="71" t="s">
        <v>39</v>
      </c>
      <c r="E17" s="71" t="s">
        <v>40</v>
      </c>
      <c r="F17" s="129">
        <v>35540</v>
      </c>
      <c r="G17" s="72" t="s">
        <v>44</v>
      </c>
      <c r="H17" s="204">
        <v>74</v>
      </c>
      <c r="I17" s="113">
        <v>0.67159999999999997</v>
      </c>
      <c r="J17" s="205">
        <v>135</v>
      </c>
      <c r="K17" s="35">
        <v>140</v>
      </c>
      <c r="L17" s="35">
        <v>160</v>
      </c>
      <c r="M17" s="35"/>
      <c r="N17" s="189">
        <v>160</v>
      </c>
      <c r="O17" s="36">
        <f t="shared" ref="O17:O23" si="0">I17*N17</f>
        <v>107.45599999999999</v>
      </c>
      <c r="P17" s="72">
        <v>100</v>
      </c>
      <c r="Q17" s="72">
        <v>105</v>
      </c>
      <c r="R17" s="205">
        <v>112.5</v>
      </c>
      <c r="S17" s="72"/>
      <c r="T17" s="206">
        <v>105</v>
      </c>
      <c r="U17" s="112">
        <f t="shared" ref="U17:U23" si="1">I17*T17</f>
        <v>70.518000000000001</v>
      </c>
      <c r="V17" s="44">
        <f t="shared" ref="V17:V23" si="2">N17+T17</f>
        <v>265</v>
      </c>
      <c r="W17" s="113">
        <f t="shared" ref="W17:W23" si="3">I17*V17</f>
        <v>177.97399999999999</v>
      </c>
      <c r="X17" s="205">
        <v>185</v>
      </c>
      <c r="Y17" s="201">
        <v>185</v>
      </c>
      <c r="Z17" s="201" t="s">
        <v>109</v>
      </c>
      <c r="AA17" s="207"/>
      <c r="AB17" s="208">
        <v>185</v>
      </c>
      <c r="AC17" s="112">
        <f t="shared" ref="AC17:AC23" si="4">I17*AB17</f>
        <v>124.246</v>
      </c>
      <c r="AD17" s="44">
        <f t="shared" ref="AD17:AD23" si="5">V17+AB17</f>
        <v>450</v>
      </c>
      <c r="AE17" s="112">
        <f t="shared" ref="AE17:AE23" si="6">I17*AD17</f>
        <v>302.21999999999997</v>
      </c>
      <c r="AF17" s="35"/>
      <c r="AK17" s="209"/>
      <c r="AL17" s="210"/>
      <c r="AM17" s="209"/>
      <c r="AN17" s="211"/>
      <c r="AO17" s="211"/>
      <c r="AP17" s="211"/>
      <c r="AQ17" s="212"/>
      <c r="AR17" s="211"/>
      <c r="AS17" s="209"/>
      <c r="AT17" s="210"/>
      <c r="AU17" s="209"/>
    </row>
    <row r="18" spans="1:47" s="1" customFormat="1" ht="12.75" customHeight="1" x14ac:dyDescent="0.2">
      <c r="A18" s="55">
        <v>1</v>
      </c>
      <c r="B18" s="70">
        <v>82.5</v>
      </c>
      <c r="C18" s="203" t="s">
        <v>112</v>
      </c>
      <c r="D18" s="119" t="s">
        <v>36</v>
      </c>
      <c r="E18" s="119" t="s">
        <v>37</v>
      </c>
      <c r="F18" s="120">
        <v>33978</v>
      </c>
      <c r="G18" s="70" t="s">
        <v>35</v>
      </c>
      <c r="H18" s="204">
        <v>80.3</v>
      </c>
      <c r="I18" s="113">
        <v>0.63119999999999998</v>
      </c>
      <c r="J18" s="35">
        <v>165</v>
      </c>
      <c r="K18" s="35">
        <v>175</v>
      </c>
      <c r="L18" s="35">
        <v>180</v>
      </c>
      <c r="M18" s="35"/>
      <c r="N18" s="189">
        <v>180</v>
      </c>
      <c r="O18" s="36">
        <f t="shared" si="0"/>
        <v>113.616</v>
      </c>
      <c r="P18" s="35">
        <v>120</v>
      </c>
      <c r="Q18" s="35">
        <v>125</v>
      </c>
      <c r="R18" s="205">
        <v>130</v>
      </c>
      <c r="S18" s="177"/>
      <c r="T18" s="178">
        <v>125</v>
      </c>
      <c r="U18" s="112">
        <f t="shared" si="1"/>
        <v>78.899999999999991</v>
      </c>
      <c r="V18" s="44">
        <f t="shared" si="2"/>
        <v>305</v>
      </c>
      <c r="W18" s="113">
        <f t="shared" si="3"/>
        <v>192.51599999999999</v>
      </c>
      <c r="X18" s="201">
        <v>205</v>
      </c>
      <c r="Y18" s="201">
        <v>215</v>
      </c>
      <c r="Z18" s="205">
        <v>220</v>
      </c>
      <c r="AA18" s="207"/>
      <c r="AB18" s="208">
        <v>215</v>
      </c>
      <c r="AC18" s="112">
        <f t="shared" si="4"/>
        <v>135.708</v>
      </c>
      <c r="AD18" s="44">
        <f t="shared" si="5"/>
        <v>520</v>
      </c>
      <c r="AE18" s="112">
        <f t="shared" si="6"/>
        <v>328.22399999999999</v>
      </c>
      <c r="AF18" s="72"/>
      <c r="AG18" s="211"/>
      <c r="AH18" s="211"/>
      <c r="AI18" s="211"/>
      <c r="AJ18" s="211"/>
      <c r="AK18" s="209"/>
      <c r="AL18" s="210"/>
      <c r="AM18" s="209"/>
      <c r="AN18" s="211"/>
      <c r="AO18" s="211"/>
      <c r="AP18" s="211"/>
      <c r="AQ18" s="212"/>
      <c r="AR18" s="211"/>
      <c r="AS18" s="209"/>
      <c r="AT18" s="210"/>
      <c r="AU18" s="209"/>
    </row>
    <row r="19" spans="1:47" s="1" customFormat="1" ht="12.75" customHeight="1" x14ac:dyDescent="0.2">
      <c r="A19" s="55">
        <v>1</v>
      </c>
      <c r="B19" s="70">
        <v>82.5</v>
      </c>
      <c r="C19" s="203" t="s">
        <v>110</v>
      </c>
      <c r="D19" s="119" t="s">
        <v>111</v>
      </c>
      <c r="E19" s="119" t="s">
        <v>52</v>
      </c>
      <c r="F19" s="120">
        <v>30897</v>
      </c>
      <c r="G19" s="70" t="s">
        <v>34</v>
      </c>
      <c r="H19" s="204">
        <v>79.900000000000006</v>
      </c>
      <c r="I19" s="113">
        <v>0.63349999999999995</v>
      </c>
      <c r="J19" s="72">
        <v>160</v>
      </c>
      <c r="K19" s="72">
        <v>170</v>
      </c>
      <c r="L19" s="72">
        <v>180</v>
      </c>
      <c r="M19" s="70"/>
      <c r="N19" s="208">
        <v>180</v>
      </c>
      <c r="O19" s="36">
        <f t="shared" si="0"/>
        <v>114.02999999999999</v>
      </c>
      <c r="P19" s="72">
        <v>140</v>
      </c>
      <c r="Q19" s="72">
        <v>150</v>
      </c>
      <c r="R19" s="72">
        <v>155</v>
      </c>
      <c r="S19" s="70"/>
      <c r="T19" s="208">
        <v>155</v>
      </c>
      <c r="U19" s="112">
        <f t="shared" si="1"/>
        <v>98.192499999999995</v>
      </c>
      <c r="V19" s="44">
        <f t="shared" si="2"/>
        <v>335</v>
      </c>
      <c r="W19" s="113">
        <f t="shared" si="3"/>
        <v>212.2225</v>
      </c>
      <c r="X19" s="205">
        <v>215</v>
      </c>
      <c r="Y19" s="201">
        <v>225</v>
      </c>
      <c r="Z19" s="201">
        <v>235</v>
      </c>
      <c r="AA19" s="207"/>
      <c r="AB19" s="208">
        <v>235</v>
      </c>
      <c r="AC19" s="112">
        <f t="shared" si="4"/>
        <v>148.8725</v>
      </c>
      <c r="AD19" s="44">
        <f t="shared" si="5"/>
        <v>570</v>
      </c>
      <c r="AE19" s="112">
        <f t="shared" si="6"/>
        <v>361.09499999999997</v>
      </c>
      <c r="AF19" s="35"/>
      <c r="AK19" s="209"/>
      <c r="AL19" s="210"/>
      <c r="AM19" s="209"/>
      <c r="AN19" s="211"/>
      <c r="AO19" s="211"/>
      <c r="AP19" s="211"/>
      <c r="AQ19" s="212"/>
      <c r="AR19" s="211"/>
      <c r="AS19" s="209"/>
      <c r="AT19" s="210"/>
      <c r="AU19" s="209"/>
    </row>
    <row r="20" spans="1:47" s="1" customFormat="1" ht="12.75" customHeight="1" x14ac:dyDescent="0.2">
      <c r="A20" s="55">
        <v>2</v>
      </c>
      <c r="B20" s="70">
        <v>82.5</v>
      </c>
      <c r="C20" s="203" t="s">
        <v>74</v>
      </c>
      <c r="D20" s="119" t="s">
        <v>39</v>
      </c>
      <c r="E20" s="119" t="s">
        <v>40</v>
      </c>
      <c r="F20" s="120">
        <v>32415</v>
      </c>
      <c r="G20" s="70" t="s">
        <v>34</v>
      </c>
      <c r="H20" s="204">
        <v>82.4</v>
      </c>
      <c r="I20" s="113">
        <v>0.61980000000000002</v>
      </c>
      <c r="J20" s="72">
        <v>170</v>
      </c>
      <c r="K20" s="72">
        <v>190</v>
      </c>
      <c r="L20" s="205">
        <v>200</v>
      </c>
      <c r="M20" s="70"/>
      <c r="N20" s="208">
        <v>190</v>
      </c>
      <c r="O20" s="36">
        <f t="shared" si="0"/>
        <v>117.762</v>
      </c>
      <c r="P20" s="72">
        <v>110</v>
      </c>
      <c r="Q20" s="205">
        <v>120</v>
      </c>
      <c r="R20" s="72">
        <v>120</v>
      </c>
      <c r="S20" s="70"/>
      <c r="T20" s="208">
        <v>120</v>
      </c>
      <c r="U20" s="112">
        <f t="shared" si="1"/>
        <v>74.376000000000005</v>
      </c>
      <c r="V20" s="44">
        <f t="shared" si="2"/>
        <v>310</v>
      </c>
      <c r="W20" s="113">
        <f t="shared" si="3"/>
        <v>192.13800000000001</v>
      </c>
      <c r="X20" s="201">
        <v>220</v>
      </c>
      <c r="Y20" s="201">
        <v>240</v>
      </c>
      <c r="Z20" s="205">
        <v>250</v>
      </c>
      <c r="AA20" s="207"/>
      <c r="AB20" s="208">
        <v>240</v>
      </c>
      <c r="AC20" s="112">
        <f t="shared" si="4"/>
        <v>148.75200000000001</v>
      </c>
      <c r="AD20" s="44">
        <f t="shared" si="5"/>
        <v>550</v>
      </c>
      <c r="AE20" s="112">
        <f t="shared" si="6"/>
        <v>340.89</v>
      </c>
      <c r="AF20" s="35"/>
      <c r="AK20" s="209"/>
      <c r="AL20" s="210"/>
      <c r="AM20" s="209"/>
      <c r="AN20" s="211"/>
      <c r="AO20" s="211"/>
      <c r="AP20" s="211"/>
      <c r="AQ20" s="212"/>
      <c r="AR20" s="211"/>
      <c r="AS20" s="209"/>
      <c r="AT20" s="210"/>
      <c r="AU20" s="209"/>
    </row>
    <row r="21" spans="1:47" s="1" customFormat="1" ht="12.75" customHeight="1" x14ac:dyDescent="0.2">
      <c r="A21" s="55">
        <v>1</v>
      </c>
      <c r="B21" s="70">
        <v>90</v>
      </c>
      <c r="C21" s="203" t="s">
        <v>114</v>
      </c>
      <c r="D21" s="119" t="s">
        <v>39</v>
      </c>
      <c r="E21" s="119" t="s">
        <v>52</v>
      </c>
      <c r="F21" s="120">
        <v>34841</v>
      </c>
      <c r="G21" s="70" t="s">
        <v>42</v>
      </c>
      <c r="H21" s="204">
        <v>87.25</v>
      </c>
      <c r="I21" s="113">
        <v>0.59670000000000001</v>
      </c>
      <c r="J21" s="72">
        <v>195</v>
      </c>
      <c r="K21" s="72">
        <v>205</v>
      </c>
      <c r="L21" s="205">
        <v>212.5</v>
      </c>
      <c r="M21" s="70"/>
      <c r="N21" s="208">
        <v>205</v>
      </c>
      <c r="O21" s="36">
        <f t="shared" si="0"/>
        <v>122.3235</v>
      </c>
      <c r="P21" s="35">
        <v>135</v>
      </c>
      <c r="Q21" s="35">
        <v>140</v>
      </c>
      <c r="R21" s="35">
        <v>145</v>
      </c>
      <c r="S21" s="177"/>
      <c r="T21" s="178">
        <v>145</v>
      </c>
      <c r="U21" s="112">
        <f t="shared" si="1"/>
        <v>86.521500000000003</v>
      </c>
      <c r="V21" s="44">
        <f t="shared" si="2"/>
        <v>350</v>
      </c>
      <c r="W21" s="113">
        <f t="shared" si="3"/>
        <v>208.845</v>
      </c>
      <c r="X21" s="201">
        <v>205</v>
      </c>
      <c r="Y21" s="201">
        <v>215</v>
      </c>
      <c r="Z21" s="201">
        <v>225</v>
      </c>
      <c r="AA21" s="207"/>
      <c r="AB21" s="208">
        <v>225</v>
      </c>
      <c r="AC21" s="112">
        <f t="shared" si="4"/>
        <v>134.25749999999999</v>
      </c>
      <c r="AD21" s="44">
        <f t="shared" si="5"/>
        <v>575</v>
      </c>
      <c r="AE21" s="112">
        <f t="shared" si="6"/>
        <v>343.10250000000002</v>
      </c>
      <c r="AF21" s="72"/>
      <c r="AG21" s="211"/>
      <c r="AH21" s="211"/>
      <c r="AI21" s="211"/>
      <c r="AJ21" s="211"/>
      <c r="AK21" s="209"/>
      <c r="AL21" s="210"/>
      <c r="AM21" s="209"/>
      <c r="AN21" s="211"/>
      <c r="AO21" s="211"/>
      <c r="AP21" s="211"/>
      <c r="AQ21" s="212"/>
      <c r="AR21" s="211"/>
      <c r="AS21" s="209"/>
      <c r="AT21" s="210"/>
      <c r="AU21" s="209"/>
    </row>
    <row r="22" spans="1:47" s="1" customFormat="1" ht="12.75" customHeight="1" x14ac:dyDescent="0.2">
      <c r="A22" s="55">
        <v>1</v>
      </c>
      <c r="B22" s="70">
        <v>90</v>
      </c>
      <c r="C22" s="203" t="s">
        <v>51</v>
      </c>
      <c r="D22" s="119" t="s">
        <v>39</v>
      </c>
      <c r="E22" s="119" t="s">
        <v>52</v>
      </c>
      <c r="F22" s="120">
        <v>34095</v>
      </c>
      <c r="G22" s="70" t="s">
        <v>35</v>
      </c>
      <c r="H22" s="204">
        <v>88.35</v>
      </c>
      <c r="I22" s="113">
        <v>0.59199999999999997</v>
      </c>
      <c r="J22" s="72">
        <v>210</v>
      </c>
      <c r="K22" s="72">
        <v>220</v>
      </c>
      <c r="L22" s="72">
        <v>230</v>
      </c>
      <c r="M22" s="70"/>
      <c r="N22" s="208">
        <v>230</v>
      </c>
      <c r="O22" s="36">
        <f t="shared" si="0"/>
        <v>136.16</v>
      </c>
      <c r="P22" s="72">
        <v>162.5</v>
      </c>
      <c r="Q22" s="72">
        <v>170</v>
      </c>
      <c r="R22" s="205">
        <v>175</v>
      </c>
      <c r="S22" s="70"/>
      <c r="T22" s="208">
        <v>170</v>
      </c>
      <c r="U22" s="112">
        <f t="shared" si="1"/>
        <v>100.64</v>
      </c>
      <c r="V22" s="44">
        <f t="shared" si="2"/>
        <v>400</v>
      </c>
      <c r="W22" s="113">
        <f t="shared" si="3"/>
        <v>236.79999999999998</v>
      </c>
      <c r="X22" s="213">
        <v>225</v>
      </c>
      <c r="Y22" s="213">
        <v>250</v>
      </c>
      <c r="Z22" s="205">
        <v>260</v>
      </c>
      <c r="AA22" s="207"/>
      <c r="AB22" s="208">
        <v>250</v>
      </c>
      <c r="AC22" s="112">
        <f t="shared" si="4"/>
        <v>148</v>
      </c>
      <c r="AD22" s="44">
        <f t="shared" si="5"/>
        <v>650</v>
      </c>
      <c r="AE22" s="112">
        <f t="shared" si="6"/>
        <v>384.79999999999995</v>
      </c>
      <c r="AF22" s="35"/>
      <c r="AK22" s="209"/>
      <c r="AL22" s="210"/>
      <c r="AM22" s="209"/>
      <c r="AN22" s="211"/>
      <c r="AO22" s="211"/>
      <c r="AP22" s="211"/>
      <c r="AQ22" s="212"/>
      <c r="AR22" s="211"/>
      <c r="AS22" s="209"/>
      <c r="AT22" s="210"/>
      <c r="AU22" s="209"/>
    </row>
    <row r="23" spans="1:47" s="1" customFormat="1" ht="12.75" customHeight="1" x14ac:dyDescent="0.2">
      <c r="A23" s="55">
        <v>2</v>
      </c>
      <c r="B23" s="70">
        <v>90</v>
      </c>
      <c r="C23" s="203" t="s">
        <v>113</v>
      </c>
      <c r="D23" s="119" t="s">
        <v>39</v>
      </c>
      <c r="E23" s="119" t="s">
        <v>40</v>
      </c>
      <c r="F23" s="120">
        <v>34751</v>
      </c>
      <c r="G23" s="70" t="s">
        <v>35</v>
      </c>
      <c r="H23" s="204">
        <v>87.8</v>
      </c>
      <c r="I23" s="113">
        <v>0.61170000000000002</v>
      </c>
      <c r="J23" s="205">
        <v>170</v>
      </c>
      <c r="K23" s="72">
        <v>170</v>
      </c>
      <c r="L23" s="72">
        <v>177.5</v>
      </c>
      <c r="M23" s="70"/>
      <c r="N23" s="208">
        <v>177.5</v>
      </c>
      <c r="O23" s="36">
        <f t="shared" si="0"/>
        <v>108.57675</v>
      </c>
      <c r="P23" s="35">
        <v>117.5</v>
      </c>
      <c r="Q23" s="72">
        <v>122.5</v>
      </c>
      <c r="R23" s="205">
        <v>127.5</v>
      </c>
      <c r="S23" s="177"/>
      <c r="T23" s="178">
        <v>122.5</v>
      </c>
      <c r="U23" s="112">
        <f t="shared" si="1"/>
        <v>74.933250000000001</v>
      </c>
      <c r="V23" s="44">
        <f t="shared" si="2"/>
        <v>300</v>
      </c>
      <c r="W23" s="113">
        <f t="shared" si="3"/>
        <v>183.51000000000002</v>
      </c>
      <c r="X23" s="201">
        <v>180</v>
      </c>
      <c r="Y23" s="201">
        <v>185</v>
      </c>
      <c r="Z23" s="201">
        <v>190</v>
      </c>
      <c r="AA23" s="207"/>
      <c r="AB23" s="208">
        <v>190</v>
      </c>
      <c r="AC23" s="112">
        <f t="shared" si="4"/>
        <v>116.223</v>
      </c>
      <c r="AD23" s="44">
        <f t="shared" si="5"/>
        <v>490</v>
      </c>
      <c r="AE23" s="112">
        <f t="shared" si="6"/>
        <v>299.733</v>
      </c>
      <c r="AF23" s="72"/>
      <c r="AG23" s="211"/>
      <c r="AH23" s="211"/>
      <c r="AI23" s="211"/>
      <c r="AJ23" s="211"/>
      <c r="AK23" s="209"/>
      <c r="AL23" s="210"/>
      <c r="AM23" s="209"/>
      <c r="AN23" s="211"/>
      <c r="AO23" s="211"/>
      <c r="AP23" s="211"/>
      <c r="AQ23" s="212"/>
      <c r="AR23" s="211"/>
      <c r="AS23" s="209"/>
      <c r="AT23" s="210"/>
      <c r="AU23" s="209"/>
    </row>
    <row r="24" spans="1:47" s="137" customFormat="1" ht="12.75" customHeight="1" x14ac:dyDescent="0.2">
      <c r="A24" s="30"/>
      <c r="B24" s="138"/>
      <c r="C24" s="139"/>
      <c r="D24" s="140"/>
      <c r="E24" s="140"/>
      <c r="F24" s="141"/>
      <c r="G24" s="138"/>
      <c r="H24" s="152"/>
      <c r="I24" s="143"/>
      <c r="J24" s="146"/>
      <c r="K24" s="146"/>
      <c r="L24" s="146"/>
      <c r="M24" s="138"/>
      <c r="N24" s="138"/>
      <c r="O24" s="145"/>
      <c r="P24" s="80"/>
      <c r="Q24" s="80"/>
      <c r="R24" s="80"/>
      <c r="S24" s="144"/>
      <c r="T24" s="144"/>
      <c r="U24" s="150"/>
      <c r="V24" s="138"/>
      <c r="W24" s="145"/>
      <c r="X24" s="146"/>
      <c r="Y24" s="146"/>
      <c r="Z24" s="138"/>
      <c r="AA24" s="148"/>
      <c r="AB24" s="138"/>
      <c r="AC24" s="145"/>
      <c r="AD24" s="138"/>
      <c r="AE24" s="145"/>
      <c r="AF24" s="31"/>
    </row>
    <row r="27" spans="1:47" x14ac:dyDescent="0.2">
      <c r="C27" s="45" t="s">
        <v>28</v>
      </c>
    </row>
    <row r="28" spans="1:47" x14ac:dyDescent="0.2">
      <c r="C28" s="46" t="s">
        <v>115</v>
      </c>
    </row>
  </sheetData>
  <mergeCells count="15">
    <mergeCell ref="A3:A4"/>
    <mergeCell ref="B3:B4"/>
    <mergeCell ref="C3:C4"/>
    <mergeCell ref="D3:D4"/>
    <mergeCell ref="E3:E4"/>
    <mergeCell ref="AD3:AE3"/>
    <mergeCell ref="AF3:AF4"/>
    <mergeCell ref="F3:F4"/>
    <mergeCell ref="G3:G4"/>
    <mergeCell ref="H3:H4"/>
    <mergeCell ref="I3:I4"/>
    <mergeCell ref="J3:O3"/>
    <mergeCell ref="P3:U3"/>
    <mergeCell ref="V3:W3"/>
    <mergeCell ref="X3:A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workbookViewId="0">
      <pane xSplit="9" ySplit="4" topLeftCell="J6" activePane="bottomRight" state="frozen"/>
      <selection pane="topRight" activeCell="J1" sqref="J1"/>
      <selection pane="bottomLeft" activeCell="A5" sqref="A5"/>
      <selection pane="bottomRight" activeCell="I16" sqref="I16"/>
    </sheetView>
  </sheetViews>
  <sheetFormatPr defaultColWidth="9.140625" defaultRowHeight="12" x14ac:dyDescent="0.2"/>
  <cols>
    <col min="1" max="1" width="6" style="116" customWidth="1"/>
    <col min="2" max="2" width="6.28515625" style="57" customWidth="1"/>
    <col min="3" max="3" width="19.28515625" style="57" customWidth="1"/>
    <col min="4" max="4" width="10.140625" style="57" bestFit="1" customWidth="1"/>
    <col min="5" max="5" width="9.140625" style="57"/>
    <col min="6" max="6" width="10.140625" style="58" customWidth="1"/>
    <col min="7" max="7" width="13.85546875" style="57" customWidth="1"/>
    <col min="8" max="8" width="9.140625" style="57"/>
    <col min="9" max="9" width="9.140625" style="77"/>
    <col min="10" max="15" width="9.140625" style="57"/>
    <col min="16" max="16" width="13.7109375" style="57" customWidth="1"/>
    <col min="17" max="16384" width="9.140625" style="57"/>
  </cols>
  <sheetData>
    <row r="1" spans="1:32" s="1" customFormat="1" x14ac:dyDescent="0.25">
      <c r="C1" s="2"/>
      <c r="D1" s="2"/>
      <c r="E1" s="2"/>
      <c r="F1" s="2" t="s">
        <v>27</v>
      </c>
      <c r="H1" s="3"/>
      <c r="I1" s="4"/>
      <c r="J1" s="2"/>
      <c r="K1" s="2"/>
      <c r="L1" s="2"/>
      <c r="M1" s="2"/>
      <c r="N1" s="7"/>
      <c r="O1" s="8"/>
    </row>
    <row r="2" spans="1:32" ht="12.75" thickBot="1" x14ac:dyDescent="0.25">
      <c r="I2" s="57"/>
    </row>
    <row r="3" spans="1:32" s="1" customFormat="1" x14ac:dyDescent="0.25">
      <c r="A3" s="422" t="s">
        <v>2</v>
      </c>
      <c r="B3" s="424" t="s">
        <v>3</v>
      </c>
      <c r="C3" s="414" t="s">
        <v>1</v>
      </c>
      <c r="D3" s="427" t="s">
        <v>4</v>
      </c>
      <c r="E3" s="414" t="s">
        <v>33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11</v>
      </c>
      <c r="K3" s="413"/>
      <c r="L3" s="413"/>
      <c r="M3" s="413"/>
      <c r="N3" s="413"/>
      <c r="O3" s="413"/>
      <c r="P3" s="414" t="s">
        <v>15</v>
      </c>
    </row>
    <row r="4" spans="1:32" s="18" customFormat="1" x14ac:dyDescent="0.25">
      <c r="A4" s="423"/>
      <c r="B4" s="425"/>
      <c r="C4" s="426"/>
      <c r="D4" s="428"/>
      <c r="E4" s="415"/>
      <c r="F4" s="417"/>
      <c r="G4" s="415"/>
      <c r="H4" s="419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7" t="s">
        <v>9</v>
      </c>
      <c r="P4" s="415"/>
    </row>
    <row r="5" spans="1:32" s="18" customFormat="1" x14ac:dyDescent="0.25">
      <c r="A5" s="54"/>
      <c r="B5" s="53"/>
      <c r="C5" s="59" t="s">
        <v>20</v>
      </c>
      <c r="D5" s="54"/>
      <c r="E5" s="22"/>
      <c r="F5" s="23"/>
      <c r="G5" s="22"/>
      <c r="H5" s="24"/>
      <c r="I5" s="117"/>
      <c r="J5" s="25"/>
      <c r="K5" s="25"/>
      <c r="L5" s="25"/>
      <c r="M5" s="25"/>
      <c r="N5" s="25"/>
      <c r="O5" s="118"/>
      <c r="P5" s="22"/>
    </row>
    <row r="6" spans="1:32" s="1" customFormat="1" ht="12.75" customHeight="1" x14ac:dyDescent="0.25">
      <c r="A6" s="35"/>
      <c r="B6" s="35"/>
      <c r="C6" s="59" t="s">
        <v>21</v>
      </c>
      <c r="D6" s="35"/>
      <c r="E6" s="31"/>
      <c r="F6" s="38"/>
      <c r="G6" s="35"/>
      <c r="H6" s="39"/>
      <c r="I6" s="73"/>
      <c r="J6" s="31"/>
      <c r="K6" s="31"/>
      <c r="L6" s="31"/>
      <c r="M6" s="35"/>
      <c r="N6" s="35"/>
      <c r="O6" s="73"/>
      <c r="P6" s="35"/>
    </row>
    <row r="7" spans="1:32" s="276" customFormat="1" ht="12.75" x14ac:dyDescent="0.2">
      <c r="A7" s="271">
        <v>1</v>
      </c>
      <c r="B7" s="44">
        <v>82.5</v>
      </c>
      <c r="C7" s="220" t="s">
        <v>65</v>
      </c>
      <c r="D7" s="109" t="s">
        <v>39</v>
      </c>
      <c r="E7" s="207" t="s">
        <v>40</v>
      </c>
      <c r="F7" s="110">
        <v>33050</v>
      </c>
      <c r="G7" s="44" t="s">
        <v>34</v>
      </c>
      <c r="H7" s="234">
        <v>82.4</v>
      </c>
      <c r="I7" s="112">
        <v>0.61980000000000002</v>
      </c>
      <c r="J7" s="90">
        <v>175</v>
      </c>
      <c r="K7" s="222">
        <v>195</v>
      </c>
      <c r="L7" s="222">
        <v>195</v>
      </c>
      <c r="M7" s="90"/>
      <c r="N7" s="264">
        <v>175</v>
      </c>
      <c r="O7" s="86">
        <f>I7*N7</f>
        <v>108.465</v>
      </c>
      <c r="P7" s="35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</row>
    <row r="8" spans="1:32" s="244" customFormat="1" ht="12.75" x14ac:dyDescent="0.2">
      <c r="A8" s="271">
        <v>1</v>
      </c>
      <c r="B8" s="70">
        <v>90</v>
      </c>
      <c r="C8" s="220" t="s">
        <v>85</v>
      </c>
      <c r="D8" s="274" t="s">
        <v>39</v>
      </c>
      <c r="E8" s="119" t="s">
        <v>68</v>
      </c>
      <c r="F8" s="120">
        <v>31598</v>
      </c>
      <c r="G8" s="70" t="s">
        <v>34</v>
      </c>
      <c r="H8" s="234">
        <v>89.2</v>
      </c>
      <c r="I8" s="112">
        <v>0.58850000000000002</v>
      </c>
      <c r="J8" s="90">
        <v>180</v>
      </c>
      <c r="K8" s="90">
        <v>190</v>
      </c>
      <c r="L8" s="222">
        <v>200</v>
      </c>
      <c r="M8" s="90"/>
      <c r="N8" s="264">
        <v>190</v>
      </c>
      <c r="O8" s="86">
        <f>I8*N8</f>
        <v>111.815</v>
      </c>
      <c r="P8" s="35"/>
    </row>
    <row r="9" spans="1:32" s="276" customFormat="1" ht="12.75" x14ac:dyDescent="0.2">
      <c r="A9" s="272">
        <v>1</v>
      </c>
      <c r="B9" s="70">
        <v>100</v>
      </c>
      <c r="C9" s="220" t="s">
        <v>158</v>
      </c>
      <c r="D9" s="274" t="s">
        <v>39</v>
      </c>
      <c r="E9" s="119" t="s">
        <v>40</v>
      </c>
      <c r="F9" s="120">
        <v>30388</v>
      </c>
      <c r="G9" s="70" t="s">
        <v>34</v>
      </c>
      <c r="H9" s="234">
        <v>99</v>
      </c>
      <c r="I9" s="112">
        <v>0.55649999999999999</v>
      </c>
      <c r="J9" s="90">
        <v>185</v>
      </c>
      <c r="K9" s="222">
        <v>200</v>
      </c>
      <c r="L9" s="90">
        <v>200</v>
      </c>
      <c r="M9" s="90"/>
      <c r="N9" s="264">
        <v>200</v>
      </c>
      <c r="O9" s="86">
        <f>I9*N9</f>
        <v>111.3</v>
      </c>
      <c r="P9" s="207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</row>
    <row r="10" spans="1:32" s="10" customFormat="1" x14ac:dyDescent="0.2">
      <c r="A10" s="44"/>
      <c r="B10" s="44"/>
      <c r="C10" s="37"/>
      <c r="D10" s="109"/>
      <c r="E10" s="43"/>
      <c r="F10" s="110"/>
      <c r="G10" s="44"/>
      <c r="H10" s="111"/>
      <c r="I10" s="112"/>
      <c r="J10" s="72"/>
      <c r="K10" s="72"/>
      <c r="L10" s="72"/>
      <c r="M10" s="70"/>
      <c r="N10" s="70"/>
      <c r="O10" s="73"/>
      <c r="P10" s="43"/>
    </row>
    <row r="13" spans="1:32" x14ac:dyDescent="0.2">
      <c r="C13" s="45" t="s">
        <v>28</v>
      </c>
    </row>
    <row r="14" spans="1:32" x14ac:dyDescent="0.2">
      <c r="C14" s="46" t="s">
        <v>18</v>
      </c>
    </row>
  </sheetData>
  <mergeCells count="11">
    <mergeCell ref="H3:H4"/>
    <mergeCell ref="I3:I4"/>
    <mergeCell ref="J3:O3"/>
    <mergeCell ref="P3:P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topLeftCell="B1" workbookViewId="0">
      <pane xSplit="9" ySplit="4" topLeftCell="K5" activePane="bottomRight" state="frozen"/>
      <selection activeCell="B1" sqref="B1"/>
      <selection pane="topRight" activeCell="J1" sqref="J1"/>
      <selection pane="bottomLeft" activeCell="B5" sqref="B5"/>
      <selection pane="bottomRight" activeCell="D21" sqref="D21"/>
    </sheetView>
  </sheetViews>
  <sheetFormatPr defaultColWidth="9.140625" defaultRowHeight="12" x14ac:dyDescent="0.2"/>
  <cols>
    <col min="1" max="1" width="6" style="10" customWidth="1"/>
    <col min="2" max="2" width="7.28515625" style="289" customWidth="1"/>
    <col min="3" max="3" width="6.42578125" style="66" customWidth="1"/>
    <col min="4" max="4" width="21" style="10" customWidth="1"/>
    <col min="5" max="5" width="11.7109375" style="10" customWidth="1"/>
    <col min="6" max="6" width="10.7109375" style="10" customWidth="1"/>
    <col min="7" max="7" width="10.140625" style="11" customWidth="1"/>
    <col min="8" max="8" width="13.85546875" style="10" customWidth="1"/>
    <col min="9" max="9" width="9.140625" style="10"/>
    <col min="10" max="10" width="9.140625" style="76"/>
    <col min="11" max="15" width="9.140625" style="121"/>
    <col min="16" max="16" width="9.140625" style="10"/>
    <col min="17" max="17" width="13.5703125" style="10" customWidth="1"/>
    <col min="18" max="16384" width="9.140625" style="10"/>
  </cols>
  <sheetData>
    <row r="1" spans="1:41" s="1" customFormat="1" x14ac:dyDescent="0.25">
      <c r="B1" s="18"/>
      <c r="D1" s="2"/>
      <c r="E1" s="2"/>
      <c r="F1" s="2"/>
      <c r="G1" s="2" t="s">
        <v>25</v>
      </c>
      <c r="I1" s="3"/>
      <c r="J1" s="4"/>
      <c r="K1" s="2"/>
      <c r="L1" s="2"/>
      <c r="M1" s="2"/>
      <c r="N1" s="2"/>
      <c r="O1" s="7"/>
      <c r="P1" s="8"/>
    </row>
    <row r="2" spans="1:41" ht="12.75" thickBot="1" x14ac:dyDescent="0.25">
      <c r="J2" s="10"/>
      <c r="K2" s="10"/>
      <c r="L2" s="10"/>
      <c r="M2" s="10"/>
      <c r="N2" s="10"/>
      <c r="O2" s="10"/>
    </row>
    <row r="3" spans="1:41" s="48" customFormat="1" x14ac:dyDescent="0.25">
      <c r="A3" s="422" t="s">
        <v>2</v>
      </c>
      <c r="B3" s="433" t="s">
        <v>2</v>
      </c>
      <c r="C3" s="452" t="s">
        <v>3</v>
      </c>
      <c r="D3" s="414" t="s">
        <v>1</v>
      </c>
      <c r="E3" s="427" t="s">
        <v>4</v>
      </c>
      <c r="F3" s="414" t="s">
        <v>33</v>
      </c>
      <c r="G3" s="416" t="s">
        <v>6</v>
      </c>
      <c r="H3" s="414" t="s">
        <v>7</v>
      </c>
      <c r="I3" s="418" t="s">
        <v>8</v>
      </c>
      <c r="J3" s="446" t="s">
        <v>9</v>
      </c>
      <c r="K3" s="413" t="s">
        <v>11</v>
      </c>
      <c r="L3" s="413"/>
      <c r="M3" s="413"/>
      <c r="N3" s="413"/>
      <c r="O3" s="413"/>
      <c r="P3" s="413"/>
      <c r="Q3" s="450" t="s">
        <v>15</v>
      </c>
    </row>
    <row r="4" spans="1:41" s="49" customFormat="1" x14ac:dyDescent="0.25">
      <c r="A4" s="423"/>
      <c r="B4" s="434"/>
      <c r="C4" s="453"/>
      <c r="D4" s="426"/>
      <c r="E4" s="428"/>
      <c r="F4" s="415"/>
      <c r="G4" s="417"/>
      <c r="H4" s="415"/>
      <c r="I4" s="419"/>
      <c r="J4" s="447"/>
      <c r="K4" s="13">
        <v>1</v>
      </c>
      <c r="L4" s="13">
        <v>2</v>
      </c>
      <c r="M4" s="13">
        <v>3</v>
      </c>
      <c r="N4" s="13">
        <v>4</v>
      </c>
      <c r="O4" s="15" t="s">
        <v>16</v>
      </c>
      <c r="P4" s="17" t="s">
        <v>9</v>
      </c>
      <c r="Q4" s="451"/>
    </row>
    <row r="5" spans="1:41" s="18" customFormat="1" x14ac:dyDescent="0.25">
      <c r="A5" s="54"/>
      <c r="B5" s="30"/>
      <c r="C5" s="30"/>
      <c r="D5" s="21" t="s">
        <v>20</v>
      </c>
      <c r="E5" s="54"/>
      <c r="F5" s="22"/>
      <c r="G5" s="23"/>
      <c r="H5" s="22"/>
      <c r="I5" s="24"/>
      <c r="J5" s="117"/>
      <c r="K5" s="25"/>
      <c r="L5" s="55"/>
      <c r="M5" s="55"/>
      <c r="N5" s="55"/>
      <c r="O5" s="55"/>
      <c r="P5" s="28"/>
      <c r="Q5" s="30"/>
    </row>
    <row r="6" spans="1:41" s="167" customFormat="1" ht="11.25" customHeight="1" x14ac:dyDescent="0.2">
      <c r="A6" s="210">
        <v>1</v>
      </c>
      <c r="B6" s="271">
        <v>1</v>
      </c>
      <c r="C6" s="201">
        <v>67.5</v>
      </c>
      <c r="D6" s="37" t="s">
        <v>142</v>
      </c>
      <c r="E6" s="267" t="s">
        <v>39</v>
      </c>
      <c r="F6" s="267" t="s">
        <v>40</v>
      </c>
      <c r="G6" s="268">
        <v>33717</v>
      </c>
      <c r="H6" s="201" t="s">
        <v>35</v>
      </c>
      <c r="I6" s="174">
        <v>66</v>
      </c>
      <c r="J6" s="123">
        <v>0.79179999999999995</v>
      </c>
      <c r="K6" s="35">
        <v>40</v>
      </c>
      <c r="L6" s="222">
        <v>45</v>
      </c>
      <c r="M6" s="222">
        <v>45</v>
      </c>
      <c r="N6" s="35"/>
      <c r="O6" s="189">
        <v>40</v>
      </c>
      <c r="P6" s="112">
        <f>J6*O6</f>
        <v>31.671999999999997</v>
      </c>
      <c r="Q6" s="168"/>
      <c r="R6" s="245"/>
      <c r="S6" s="245"/>
      <c r="T6" s="248"/>
      <c r="U6" s="245"/>
      <c r="V6" s="246"/>
      <c r="W6" s="247"/>
      <c r="X6" s="246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 s="273" customFormat="1" ht="12.75" x14ac:dyDescent="0.2">
      <c r="A7" s="210">
        <v>1</v>
      </c>
      <c r="B7" s="271">
        <v>1</v>
      </c>
      <c r="C7" s="70">
        <v>67.5</v>
      </c>
      <c r="D7" s="203" t="s">
        <v>162</v>
      </c>
      <c r="E7" s="274" t="s">
        <v>39</v>
      </c>
      <c r="F7" s="119" t="s">
        <v>40</v>
      </c>
      <c r="G7" s="120">
        <v>32696</v>
      </c>
      <c r="H7" s="70" t="s">
        <v>34</v>
      </c>
      <c r="I7" s="204">
        <v>62.85</v>
      </c>
      <c r="J7" s="112">
        <v>0.82569999999999999</v>
      </c>
      <c r="K7" s="72">
        <v>90</v>
      </c>
      <c r="L7" s="72">
        <v>95</v>
      </c>
      <c r="M7" s="222">
        <v>100</v>
      </c>
      <c r="N7" s="72"/>
      <c r="O7" s="208">
        <v>95</v>
      </c>
      <c r="P7" s="112">
        <f>J7*O7</f>
        <v>78.441500000000005</v>
      </c>
      <c r="Q7" s="72"/>
      <c r="R7" s="211"/>
      <c r="S7" s="211"/>
      <c r="T7" s="282"/>
      <c r="U7" s="254"/>
      <c r="V7" s="259"/>
      <c r="W7" s="261"/>
      <c r="X7" s="259"/>
      <c r="Y7" s="283"/>
    </row>
    <row r="8" spans="1:41" s="167" customFormat="1" ht="11.25" customHeight="1" x14ac:dyDescent="0.2">
      <c r="A8" s="247">
        <v>1</v>
      </c>
      <c r="B8" s="290">
        <v>1</v>
      </c>
      <c r="C8" s="201">
        <v>75</v>
      </c>
      <c r="D8" s="37" t="s">
        <v>143</v>
      </c>
      <c r="E8" s="267" t="s">
        <v>39</v>
      </c>
      <c r="F8" s="267" t="s">
        <v>40</v>
      </c>
      <c r="G8" s="268">
        <v>28334</v>
      </c>
      <c r="H8" s="201" t="s">
        <v>34</v>
      </c>
      <c r="I8" s="174">
        <v>68.7</v>
      </c>
      <c r="J8" s="123">
        <v>0.76970000000000005</v>
      </c>
      <c r="K8" s="35">
        <v>47.5</v>
      </c>
      <c r="L8" s="222">
        <v>50</v>
      </c>
      <c r="M8" s="222">
        <v>50</v>
      </c>
      <c r="N8" s="35"/>
      <c r="O8" s="189">
        <v>47.5</v>
      </c>
      <c r="P8" s="112">
        <f>J8*O8</f>
        <v>36.560750000000006</v>
      </c>
      <c r="Q8" s="168"/>
      <c r="R8" s="245"/>
      <c r="S8" s="245"/>
      <c r="T8" s="248"/>
      <c r="U8" s="245"/>
      <c r="V8" s="246"/>
      <c r="W8" s="247"/>
      <c r="X8" s="246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 s="18" customFormat="1" x14ac:dyDescent="0.25">
      <c r="A9" s="67"/>
      <c r="B9" s="30"/>
      <c r="C9" s="53"/>
      <c r="D9" s="21" t="s">
        <v>21</v>
      </c>
      <c r="E9" s="54"/>
      <c r="F9" s="22"/>
      <c r="G9" s="23"/>
      <c r="H9" s="22"/>
      <c r="I9" s="24"/>
      <c r="J9" s="74"/>
      <c r="K9" s="30"/>
      <c r="L9" s="55"/>
      <c r="M9" s="55"/>
      <c r="N9" s="55"/>
      <c r="O9" s="55"/>
      <c r="P9" s="55"/>
      <c r="Q9" s="55"/>
    </row>
    <row r="10" spans="1:41" s="1" customFormat="1" ht="12.75" customHeight="1" x14ac:dyDescent="0.2">
      <c r="A10" s="247">
        <v>1</v>
      </c>
      <c r="B10" s="292">
        <v>1</v>
      </c>
      <c r="C10" s="169">
        <v>44</v>
      </c>
      <c r="D10" s="203" t="s">
        <v>155</v>
      </c>
      <c r="E10" s="274" t="s">
        <v>39</v>
      </c>
      <c r="F10" s="155" t="s">
        <v>45</v>
      </c>
      <c r="G10" s="156" t="s">
        <v>46</v>
      </c>
      <c r="H10" s="169" t="s">
        <v>107</v>
      </c>
      <c r="I10" s="83">
        <v>43.18</v>
      </c>
      <c r="J10" s="172">
        <v>1.1927000000000001</v>
      </c>
      <c r="K10" s="168">
        <v>32.5</v>
      </c>
      <c r="L10" s="168">
        <v>40</v>
      </c>
      <c r="M10" s="168">
        <v>42.5</v>
      </c>
      <c r="N10" s="168"/>
      <c r="O10" s="242">
        <v>42.5</v>
      </c>
      <c r="P10" s="86">
        <f t="shared" ref="P10:P27" si="0">J10*O10</f>
        <v>50.689750000000004</v>
      </c>
      <c r="Q10" s="170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</row>
    <row r="11" spans="1:41" s="167" customFormat="1" ht="11.25" customHeight="1" x14ac:dyDescent="0.2">
      <c r="A11" s="247">
        <v>1</v>
      </c>
      <c r="B11" s="290">
        <v>1</v>
      </c>
      <c r="C11" s="169">
        <v>56</v>
      </c>
      <c r="D11" s="203" t="s">
        <v>144</v>
      </c>
      <c r="E11" s="274" t="s">
        <v>39</v>
      </c>
      <c r="F11" s="155" t="s">
        <v>45</v>
      </c>
      <c r="G11" s="156" t="s">
        <v>48</v>
      </c>
      <c r="H11" s="169" t="s">
        <v>107</v>
      </c>
      <c r="I11" s="83">
        <v>52.6</v>
      </c>
      <c r="J11" s="172">
        <v>0.93889999999999996</v>
      </c>
      <c r="K11" s="168">
        <v>62.5</v>
      </c>
      <c r="L11" s="222">
        <v>70</v>
      </c>
      <c r="M11" s="222">
        <v>70</v>
      </c>
      <c r="N11" s="168"/>
      <c r="O11" s="242">
        <v>62.5</v>
      </c>
      <c r="P11" s="86">
        <f t="shared" si="0"/>
        <v>58.681249999999999</v>
      </c>
      <c r="Q11" s="44"/>
      <c r="R11" s="262"/>
      <c r="S11" s="262"/>
      <c r="T11" s="262"/>
      <c r="U11" s="262"/>
      <c r="V11" s="285"/>
      <c r="W11" s="286"/>
      <c r="X11" s="285"/>
      <c r="Y11" s="284"/>
    </row>
    <row r="12" spans="1:41" s="167" customFormat="1" ht="11.25" customHeight="1" x14ac:dyDescent="0.2">
      <c r="A12" s="247">
        <v>1</v>
      </c>
      <c r="B12" s="290">
        <v>1</v>
      </c>
      <c r="C12" s="169">
        <v>60</v>
      </c>
      <c r="D12" s="203" t="s">
        <v>145</v>
      </c>
      <c r="E12" s="274" t="s">
        <v>39</v>
      </c>
      <c r="F12" s="155" t="s">
        <v>40</v>
      </c>
      <c r="G12" s="156">
        <v>32046</v>
      </c>
      <c r="H12" s="169" t="s">
        <v>146</v>
      </c>
      <c r="I12" s="83">
        <v>56.9</v>
      </c>
      <c r="J12" s="172">
        <v>0.85970000000000002</v>
      </c>
      <c r="K12" s="168">
        <v>145</v>
      </c>
      <c r="L12" s="168">
        <v>150</v>
      </c>
      <c r="M12" s="168">
        <v>155</v>
      </c>
      <c r="N12" s="168"/>
      <c r="O12" s="242">
        <v>155</v>
      </c>
      <c r="P12" s="86">
        <f t="shared" si="0"/>
        <v>133.2535</v>
      </c>
      <c r="Q12" s="44"/>
      <c r="R12" s="262"/>
      <c r="S12" s="262"/>
      <c r="T12" s="262"/>
      <c r="U12" s="262"/>
      <c r="V12" s="285"/>
      <c r="W12" s="286"/>
      <c r="X12" s="285"/>
      <c r="Y12" s="284"/>
    </row>
    <row r="13" spans="1:41" s="167" customFormat="1" ht="11.25" customHeight="1" x14ac:dyDescent="0.2">
      <c r="A13" s="247">
        <v>1</v>
      </c>
      <c r="B13" s="290">
        <v>1</v>
      </c>
      <c r="C13" s="168">
        <v>75</v>
      </c>
      <c r="D13" s="203" t="s">
        <v>149</v>
      </c>
      <c r="E13" s="277" t="s">
        <v>39</v>
      </c>
      <c r="F13" s="158" t="s">
        <v>40</v>
      </c>
      <c r="G13" s="159" t="s">
        <v>83</v>
      </c>
      <c r="H13" s="168" t="s">
        <v>34</v>
      </c>
      <c r="I13" s="83">
        <v>73</v>
      </c>
      <c r="J13" s="160">
        <v>0.67889999999999995</v>
      </c>
      <c r="K13" s="168">
        <v>110</v>
      </c>
      <c r="L13" s="168">
        <v>120</v>
      </c>
      <c r="M13" s="222">
        <v>137.5</v>
      </c>
      <c r="N13" s="168"/>
      <c r="O13" s="295">
        <v>120</v>
      </c>
      <c r="P13" s="88">
        <f t="shared" si="0"/>
        <v>81.467999999999989</v>
      </c>
      <c r="Q13" s="80"/>
      <c r="R13" s="279"/>
      <c r="S13" s="236"/>
      <c r="T13" s="236"/>
      <c r="U13" s="236"/>
      <c r="V13" s="228"/>
      <c r="W13" s="229"/>
      <c r="X13" s="228"/>
    </row>
    <row r="14" spans="1:41" s="167" customFormat="1" ht="11.25" customHeight="1" x14ac:dyDescent="0.2">
      <c r="A14" s="247">
        <v>1</v>
      </c>
      <c r="B14" s="290">
        <v>1</v>
      </c>
      <c r="C14" s="169">
        <v>75</v>
      </c>
      <c r="D14" s="203" t="s">
        <v>147</v>
      </c>
      <c r="E14" s="274" t="s">
        <v>39</v>
      </c>
      <c r="F14" s="155" t="s">
        <v>148</v>
      </c>
      <c r="G14" s="156">
        <v>26932</v>
      </c>
      <c r="H14" s="169" t="s">
        <v>141</v>
      </c>
      <c r="I14" s="83">
        <v>74.8</v>
      </c>
      <c r="J14" s="172">
        <v>0.65790000000000004</v>
      </c>
      <c r="K14" s="168">
        <v>115</v>
      </c>
      <c r="L14" s="168">
        <v>120</v>
      </c>
      <c r="M14" s="168">
        <v>125</v>
      </c>
      <c r="N14" s="168"/>
      <c r="O14" s="242">
        <v>125</v>
      </c>
      <c r="P14" s="86">
        <f t="shared" si="0"/>
        <v>82.237500000000011</v>
      </c>
      <c r="Q14" s="80"/>
      <c r="R14" s="279"/>
      <c r="S14" s="236"/>
      <c r="T14" s="236"/>
      <c r="U14" s="236"/>
      <c r="V14" s="285"/>
      <c r="W14" s="286"/>
      <c r="X14" s="285"/>
      <c r="Y14" s="284"/>
    </row>
    <row r="15" spans="1:41" s="273" customFormat="1" ht="11.25" customHeight="1" x14ac:dyDescent="0.2">
      <c r="A15" s="210">
        <v>1</v>
      </c>
      <c r="B15" s="290">
        <v>1</v>
      </c>
      <c r="C15" s="72">
        <v>82.5</v>
      </c>
      <c r="D15" s="203" t="s">
        <v>156</v>
      </c>
      <c r="E15" s="277" t="s">
        <v>39</v>
      </c>
      <c r="F15" s="71" t="s">
        <v>40</v>
      </c>
      <c r="G15" s="129">
        <v>18792</v>
      </c>
      <c r="H15" s="72" t="s">
        <v>157</v>
      </c>
      <c r="I15" s="105">
        <v>82.5</v>
      </c>
      <c r="J15" s="113">
        <v>1.1209</v>
      </c>
      <c r="K15" s="72">
        <v>105</v>
      </c>
      <c r="L15" s="72">
        <v>115</v>
      </c>
      <c r="M15" s="222">
        <v>120</v>
      </c>
      <c r="N15" s="72"/>
      <c r="O15" s="206">
        <v>115</v>
      </c>
      <c r="P15" s="88">
        <f t="shared" si="0"/>
        <v>128.90350000000001</v>
      </c>
      <c r="Q15" s="220"/>
    </row>
    <row r="16" spans="1:41" s="273" customFormat="1" ht="11.25" customHeight="1" x14ac:dyDescent="0.2">
      <c r="A16" s="66">
        <v>1</v>
      </c>
      <c r="B16" s="272">
        <v>1</v>
      </c>
      <c r="C16" s="201">
        <v>90</v>
      </c>
      <c r="D16" s="220" t="s">
        <v>66</v>
      </c>
      <c r="E16" s="267" t="s">
        <v>39</v>
      </c>
      <c r="F16" s="220" t="s">
        <v>52</v>
      </c>
      <c r="G16" s="268">
        <v>34448</v>
      </c>
      <c r="H16" s="201" t="s">
        <v>35</v>
      </c>
      <c r="I16" s="234">
        <v>85.1</v>
      </c>
      <c r="J16" s="115">
        <v>0.60640000000000005</v>
      </c>
      <c r="K16" s="90">
        <v>155</v>
      </c>
      <c r="L16" s="90">
        <v>165</v>
      </c>
      <c r="M16" s="90">
        <v>170</v>
      </c>
      <c r="N16" s="90"/>
      <c r="O16" s="264">
        <v>170</v>
      </c>
      <c r="P16" s="86">
        <f t="shared" si="0"/>
        <v>103.08800000000001</v>
      </c>
      <c r="Q16" s="90"/>
      <c r="R16" s="279"/>
      <c r="S16" s="236"/>
      <c r="T16" s="236"/>
      <c r="U16" s="281"/>
      <c r="V16" s="103"/>
      <c r="W16" s="237"/>
      <c r="X16" s="103"/>
      <c r="Y16" s="1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</row>
    <row r="17" spans="1:41" s="273" customFormat="1" ht="11.25" customHeight="1" x14ac:dyDescent="0.2">
      <c r="A17" s="66">
        <v>2</v>
      </c>
      <c r="B17" s="272">
        <v>2</v>
      </c>
      <c r="C17" s="201">
        <v>90</v>
      </c>
      <c r="D17" s="220" t="s">
        <v>151</v>
      </c>
      <c r="E17" s="267" t="s">
        <v>36</v>
      </c>
      <c r="F17" s="267" t="s">
        <v>37</v>
      </c>
      <c r="G17" s="268">
        <v>34176</v>
      </c>
      <c r="H17" s="201" t="s">
        <v>35</v>
      </c>
      <c r="I17" s="105">
        <v>87.2</v>
      </c>
      <c r="J17" s="115">
        <v>0.59689999999999999</v>
      </c>
      <c r="K17" s="90">
        <v>150</v>
      </c>
      <c r="L17" s="222">
        <v>155</v>
      </c>
      <c r="M17" s="222">
        <v>155</v>
      </c>
      <c r="N17" s="90"/>
      <c r="O17" s="264">
        <v>150</v>
      </c>
      <c r="P17" s="88">
        <f t="shared" si="0"/>
        <v>89.534999999999997</v>
      </c>
      <c r="Q17" s="90"/>
      <c r="R17" s="279"/>
      <c r="S17" s="236"/>
      <c r="T17" s="236"/>
      <c r="U17" s="281"/>
      <c r="V17" s="103"/>
      <c r="W17" s="237"/>
      <c r="X17" s="103"/>
      <c r="Y17" s="1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</row>
    <row r="18" spans="1:41" s="244" customFormat="1" ht="12.75" x14ac:dyDescent="0.2">
      <c r="A18" s="269">
        <v>1</v>
      </c>
      <c r="B18" s="272">
        <v>1</v>
      </c>
      <c r="C18" s="201">
        <v>90</v>
      </c>
      <c r="D18" s="220" t="s">
        <v>66</v>
      </c>
      <c r="E18" s="267" t="s">
        <v>39</v>
      </c>
      <c r="F18" s="220" t="s">
        <v>52</v>
      </c>
      <c r="G18" s="268">
        <v>34448</v>
      </c>
      <c r="H18" s="201" t="s">
        <v>34</v>
      </c>
      <c r="I18" s="234">
        <v>85.1</v>
      </c>
      <c r="J18" s="115">
        <v>0.60640000000000005</v>
      </c>
      <c r="K18" s="90">
        <v>155</v>
      </c>
      <c r="L18" s="90">
        <v>165</v>
      </c>
      <c r="M18" s="90">
        <v>170</v>
      </c>
      <c r="N18" s="90"/>
      <c r="O18" s="264">
        <v>170</v>
      </c>
      <c r="P18" s="88">
        <f t="shared" si="0"/>
        <v>103.08800000000001</v>
      </c>
      <c r="Q18" s="90"/>
      <c r="R18" s="279"/>
      <c r="S18" s="236"/>
      <c r="T18" s="236"/>
      <c r="U18" s="280"/>
      <c r="V18" s="103"/>
      <c r="W18" s="237"/>
      <c r="X18" s="103"/>
      <c r="Y18" s="1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</row>
    <row r="19" spans="1:41" s="244" customFormat="1" ht="12.75" x14ac:dyDescent="0.2">
      <c r="A19" s="265">
        <v>2</v>
      </c>
      <c r="B19" s="271">
        <v>2</v>
      </c>
      <c r="C19" s="201">
        <v>90</v>
      </c>
      <c r="D19" s="220" t="s">
        <v>163</v>
      </c>
      <c r="E19" s="267" t="s">
        <v>36</v>
      </c>
      <c r="F19" s="267" t="s">
        <v>37</v>
      </c>
      <c r="G19" s="268">
        <v>34176</v>
      </c>
      <c r="H19" s="201" t="s">
        <v>34</v>
      </c>
      <c r="I19" s="105">
        <v>87.2</v>
      </c>
      <c r="J19" s="115">
        <v>0.59689999999999999</v>
      </c>
      <c r="K19" s="90">
        <v>150</v>
      </c>
      <c r="L19" s="222">
        <v>155</v>
      </c>
      <c r="M19" s="222">
        <v>155</v>
      </c>
      <c r="N19" s="90"/>
      <c r="O19" s="264">
        <v>150</v>
      </c>
      <c r="P19" s="88">
        <f t="shared" si="0"/>
        <v>89.534999999999997</v>
      </c>
      <c r="Q19" s="90"/>
      <c r="R19" s="279"/>
      <c r="S19" s="236"/>
      <c r="T19" s="236"/>
      <c r="U19" s="280"/>
      <c r="V19" s="103"/>
      <c r="W19" s="237"/>
      <c r="X19" s="103"/>
      <c r="Y19" s="1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</row>
    <row r="20" spans="1:41" s="157" customFormat="1" ht="11.25" customHeight="1" x14ac:dyDescent="0.2">
      <c r="A20" s="210">
        <v>1</v>
      </c>
      <c r="B20" s="271">
        <v>1</v>
      </c>
      <c r="C20" s="44">
        <v>100</v>
      </c>
      <c r="D20" s="220" t="s">
        <v>154</v>
      </c>
      <c r="E20" s="109" t="s">
        <v>36</v>
      </c>
      <c r="F20" s="207" t="s">
        <v>37</v>
      </c>
      <c r="G20" s="110">
        <v>33739</v>
      </c>
      <c r="H20" s="44" t="s">
        <v>35</v>
      </c>
      <c r="I20" s="234">
        <v>93.6</v>
      </c>
      <c r="J20" s="115">
        <v>0.57230000000000003</v>
      </c>
      <c r="K20" s="90">
        <v>150</v>
      </c>
      <c r="L20" s="90">
        <v>155</v>
      </c>
      <c r="M20" s="90">
        <v>160</v>
      </c>
      <c r="N20" s="90"/>
      <c r="O20" s="264">
        <v>160</v>
      </c>
      <c r="P20" s="88">
        <f t="shared" si="0"/>
        <v>91.568000000000012</v>
      </c>
      <c r="Q20" s="90"/>
      <c r="R20" s="279"/>
      <c r="S20" s="236"/>
      <c r="T20" s="236"/>
      <c r="U20" s="281"/>
      <c r="V20" s="103"/>
      <c r="W20" s="237"/>
      <c r="X20" s="103"/>
      <c r="Y20" s="1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</row>
    <row r="21" spans="1:41" s="276" customFormat="1" ht="12.75" x14ac:dyDescent="0.2">
      <c r="A21" s="269" t="s">
        <v>129</v>
      </c>
      <c r="B21" s="272">
        <v>1</v>
      </c>
      <c r="C21" s="44">
        <v>100</v>
      </c>
      <c r="D21" s="220" t="s">
        <v>84</v>
      </c>
      <c r="E21" s="109" t="s">
        <v>39</v>
      </c>
      <c r="F21" s="207" t="s">
        <v>52</v>
      </c>
      <c r="G21" s="110">
        <v>31495</v>
      </c>
      <c r="H21" s="44" t="s">
        <v>34</v>
      </c>
      <c r="I21" s="234">
        <v>98.1</v>
      </c>
      <c r="J21" s="115">
        <v>0.55889999999999995</v>
      </c>
      <c r="K21" s="90">
        <v>195</v>
      </c>
      <c r="L21" s="90">
        <v>205</v>
      </c>
      <c r="M21" s="222">
        <v>210</v>
      </c>
      <c r="N21" s="90"/>
      <c r="O21" s="264">
        <v>205</v>
      </c>
      <c r="P21" s="88">
        <f t="shared" si="0"/>
        <v>114.57449999999999</v>
      </c>
      <c r="Q21" s="90">
        <v>2</v>
      </c>
      <c r="R21" s="279"/>
      <c r="S21" s="236"/>
      <c r="T21" s="236"/>
      <c r="U21" s="280"/>
      <c r="V21" s="103"/>
      <c r="W21" s="237"/>
      <c r="X21" s="103"/>
      <c r="Y21" s="1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</row>
    <row r="22" spans="1:41" s="244" customFormat="1" ht="12.75" x14ac:dyDescent="0.2">
      <c r="A22" s="265">
        <v>2</v>
      </c>
      <c r="B22" s="271">
        <v>2</v>
      </c>
      <c r="C22" s="44">
        <v>100</v>
      </c>
      <c r="D22" s="220" t="s">
        <v>154</v>
      </c>
      <c r="E22" s="109" t="s">
        <v>36</v>
      </c>
      <c r="F22" s="207" t="s">
        <v>37</v>
      </c>
      <c r="G22" s="110">
        <v>33739</v>
      </c>
      <c r="H22" s="44" t="s">
        <v>34</v>
      </c>
      <c r="I22" s="234">
        <v>93.6</v>
      </c>
      <c r="J22" s="115">
        <v>0.57230000000000003</v>
      </c>
      <c r="K22" s="90">
        <v>150</v>
      </c>
      <c r="L22" s="90">
        <v>155</v>
      </c>
      <c r="M22" s="90">
        <v>160</v>
      </c>
      <c r="N22" s="90"/>
      <c r="O22" s="264">
        <v>160</v>
      </c>
      <c r="P22" s="88">
        <f t="shared" si="0"/>
        <v>91.568000000000012</v>
      </c>
      <c r="Q22" s="90"/>
      <c r="R22" s="279"/>
      <c r="S22" s="236"/>
      <c r="T22" s="236"/>
      <c r="U22" s="280"/>
      <c r="V22" s="103"/>
      <c r="W22" s="237"/>
      <c r="X22" s="103"/>
      <c r="Y22" s="1"/>
    </row>
    <row r="23" spans="1:41" s="167" customFormat="1" ht="11.25" customHeight="1" x14ac:dyDescent="0.2">
      <c r="A23" s="66">
        <v>1</v>
      </c>
      <c r="B23" s="272">
        <v>1</v>
      </c>
      <c r="C23" s="70">
        <v>100</v>
      </c>
      <c r="D23" s="203" t="s">
        <v>69</v>
      </c>
      <c r="E23" s="274" t="s">
        <v>39</v>
      </c>
      <c r="F23" s="119" t="s">
        <v>40</v>
      </c>
      <c r="G23" s="120">
        <v>26616</v>
      </c>
      <c r="H23" s="70" t="s">
        <v>141</v>
      </c>
      <c r="I23" s="105">
        <v>96</v>
      </c>
      <c r="J23" s="112">
        <v>0.56989999999999996</v>
      </c>
      <c r="K23" s="90">
        <v>155</v>
      </c>
      <c r="L23" s="90">
        <v>160</v>
      </c>
      <c r="M23" s="222">
        <v>170</v>
      </c>
      <c r="N23" s="96"/>
      <c r="O23" s="264">
        <v>160</v>
      </c>
      <c r="P23" s="88">
        <f t="shared" si="0"/>
        <v>91.183999999999997</v>
      </c>
      <c r="Q23" s="90"/>
      <c r="R23" s="279"/>
      <c r="S23" s="236"/>
      <c r="T23" s="236"/>
      <c r="U23" s="236"/>
      <c r="V23" s="103"/>
      <c r="W23" s="237"/>
      <c r="X23" s="103"/>
      <c r="Y23" s="1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</row>
    <row r="24" spans="1:41" s="244" customFormat="1" ht="12.75" x14ac:dyDescent="0.2">
      <c r="A24" s="269">
        <v>1</v>
      </c>
      <c r="B24" s="272">
        <v>1</v>
      </c>
      <c r="C24" s="201">
        <v>110</v>
      </c>
      <c r="D24" s="220" t="s">
        <v>152</v>
      </c>
      <c r="E24" s="277" t="s">
        <v>39</v>
      </c>
      <c r="F24" s="71" t="s">
        <v>40</v>
      </c>
      <c r="G24" s="268">
        <v>29832</v>
      </c>
      <c r="H24" s="201" t="s">
        <v>34</v>
      </c>
      <c r="I24" s="234">
        <v>102</v>
      </c>
      <c r="J24" s="115">
        <v>0.54949999999999999</v>
      </c>
      <c r="K24" s="90">
        <v>160</v>
      </c>
      <c r="L24" s="90">
        <v>177.5</v>
      </c>
      <c r="M24" s="90">
        <v>185</v>
      </c>
      <c r="N24" s="90"/>
      <c r="O24" s="224">
        <v>185</v>
      </c>
      <c r="P24" s="88">
        <f t="shared" si="0"/>
        <v>101.6575</v>
      </c>
      <c r="Q24" s="90"/>
      <c r="R24" s="279"/>
      <c r="S24" s="236"/>
      <c r="T24" s="236"/>
      <c r="U24" s="280"/>
      <c r="V24" s="102"/>
      <c r="W24" s="237"/>
      <c r="X24" s="102"/>
      <c r="Y24" s="1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</row>
    <row r="25" spans="1:41" s="157" customFormat="1" ht="11.25" customHeight="1" x14ac:dyDescent="0.2">
      <c r="A25" s="166">
        <v>1</v>
      </c>
      <c r="B25" s="291">
        <v>1</v>
      </c>
      <c r="C25" s="169">
        <v>110</v>
      </c>
      <c r="D25" s="203" t="s">
        <v>150</v>
      </c>
      <c r="E25" s="274" t="s">
        <v>39</v>
      </c>
      <c r="F25" s="155" t="s">
        <v>40</v>
      </c>
      <c r="G25" s="156">
        <v>30954</v>
      </c>
      <c r="H25" s="169" t="s">
        <v>146</v>
      </c>
      <c r="I25" s="83">
        <v>107</v>
      </c>
      <c r="J25" s="172">
        <v>0.54049999999999998</v>
      </c>
      <c r="K25" s="146">
        <v>135</v>
      </c>
      <c r="L25" s="222">
        <v>140</v>
      </c>
      <c r="M25" s="222">
        <v>140</v>
      </c>
      <c r="N25" s="146"/>
      <c r="O25" s="270">
        <v>135</v>
      </c>
      <c r="P25" s="88">
        <f t="shared" si="0"/>
        <v>72.967500000000001</v>
      </c>
      <c r="Q25" s="146"/>
      <c r="R25" s="287"/>
      <c r="S25" s="227"/>
      <c r="T25" s="227"/>
      <c r="U25" s="227"/>
      <c r="V25" s="285"/>
      <c r="W25" s="229"/>
      <c r="X25" s="285"/>
      <c r="Y25" s="137"/>
    </row>
    <row r="26" spans="1:41" s="244" customFormat="1" ht="12.75" x14ac:dyDescent="0.2">
      <c r="A26" s="278" t="s">
        <v>130</v>
      </c>
      <c r="B26" s="288">
        <v>1</v>
      </c>
      <c r="C26" s="44">
        <v>125</v>
      </c>
      <c r="D26" s="220" t="s">
        <v>131</v>
      </c>
      <c r="E26" s="109" t="s">
        <v>47</v>
      </c>
      <c r="F26" s="207" t="s">
        <v>55</v>
      </c>
      <c r="G26" s="110">
        <v>32181</v>
      </c>
      <c r="H26" s="44" t="s">
        <v>34</v>
      </c>
      <c r="I26" s="234">
        <v>121.7</v>
      </c>
      <c r="J26" s="115">
        <v>0.52529999999999999</v>
      </c>
      <c r="K26" s="90">
        <v>230</v>
      </c>
      <c r="L26" s="90">
        <v>240</v>
      </c>
      <c r="M26" s="90">
        <v>247.5</v>
      </c>
      <c r="N26" s="90"/>
      <c r="O26" s="264">
        <v>247.5</v>
      </c>
      <c r="P26" s="88">
        <f t="shared" si="0"/>
        <v>130.01175000000001</v>
      </c>
      <c r="Q26" s="90">
        <v>1</v>
      </c>
      <c r="R26" s="279"/>
      <c r="S26" s="236"/>
      <c r="T26" s="236"/>
      <c r="U26" s="280"/>
      <c r="V26" s="103"/>
      <c r="W26" s="237"/>
      <c r="X26" s="103"/>
      <c r="Y26" s="1"/>
    </row>
    <row r="27" spans="1:41" s="244" customFormat="1" ht="12.75" x14ac:dyDescent="0.2">
      <c r="A27" s="269" t="s">
        <v>132</v>
      </c>
      <c r="B27" s="272">
        <v>2</v>
      </c>
      <c r="C27" s="201">
        <v>125</v>
      </c>
      <c r="D27" s="220" t="s">
        <v>153</v>
      </c>
      <c r="E27" s="277" t="s">
        <v>39</v>
      </c>
      <c r="F27" s="71" t="s">
        <v>40</v>
      </c>
      <c r="G27" s="268">
        <v>32486</v>
      </c>
      <c r="H27" s="201" t="s">
        <v>34</v>
      </c>
      <c r="I27" s="234">
        <v>120.1</v>
      </c>
      <c r="J27" s="115">
        <v>0.52690000000000003</v>
      </c>
      <c r="K27" s="90">
        <v>195</v>
      </c>
      <c r="L27" s="90">
        <v>205</v>
      </c>
      <c r="M27" s="90">
        <v>215</v>
      </c>
      <c r="N27" s="90"/>
      <c r="O27" s="224">
        <v>215</v>
      </c>
      <c r="P27" s="88">
        <f t="shared" si="0"/>
        <v>113.2835</v>
      </c>
      <c r="Q27" s="90">
        <v>3</v>
      </c>
      <c r="R27" s="279"/>
      <c r="S27" s="236"/>
      <c r="T27" s="236"/>
      <c r="U27" s="280"/>
      <c r="V27" s="102"/>
      <c r="W27" s="237"/>
      <c r="X27" s="102"/>
      <c r="Y27" s="1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</row>
    <row r="28" spans="1:41" x14ac:dyDescent="0.2">
      <c r="B28" s="301"/>
      <c r="C28" s="44"/>
      <c r="D28" s="43"/>
      <c r="E28" s="43"/>
      <c r="F28" s="43"/>
      <c r="G28" s="60"/>
      <c r="H28" s="43"/>
      <c r="I28" s="43"/>
      <c r="J28" s="79"/>
      <c r="K28" s="69"/>
      <c r="L28" s="69"/>
      <c r="M28" s="69"/>
      <c r="N28" s="69"/>
      <c r="O28" s="69"/>
      <c r="P28" s="43"/>
      <c r="Q28" s="43"/>
    </row>
  </sheetData>
  <mergeCells count="12">
    <mergeCell ref="B3:B4"/>
    <mergeCell ref="Q3:Q4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K3:P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workbookViewId="0">
      <selection activeCell="K13" sqref="K13"/>
    </sheetView>
  </sheetViews>
  <sheetFormatPr defaultColWidth="9.140625" defaultRowHeight="12" x14ac:dyDescent="0.2"/>
  <cols>
    <col min="1" max="1" width="5.85546875" style="10" customWidth="1"/>
    <col min="2" max="2" width="8.7109375" style="10" customWidth="1"/>
    <col min="3" max="3" width="19.140625" style="10" customWidth="1"/>
    <col min="4" max="4" width="13.85546875" style="10" customWidth="1"/>
    <col min="5" max="5" width="9.140625" style="10"/>
    <col min="6" max="6" width="10.7109375" style="11" customWidth="1"/>
    <col min="7" max="7" width="14.42578125" style="10" customWidth="1"/>
    <col min="8" max="8" width="9.140625" style="132"/>
    <col min="9" max="9" width="9.140625" style="76"/>
    <col min="10" max="15" width="9.140625" style="10"/>
    <col min="16" max="16" width="14.140625" style="10" customWidth="1"/>
    <col min="17" max="16384" width="9.140625" style="12"/>
  </cols>
  <sheetData>
    <row r="1" spans="1:40" s="1" customFormat="1" x14ac:dyDescent="0.25">
      <c r="C1" s="2"/>
      <c r="D1" s="2"/>
      <c r="E1" s="2"/>
      <c r="F1" s="2" t="s">
        <v>26</v>
      </c>
      <c r="H1" s="131"/>
      <c r="I1" s="4"/>
      <c r="J1" s="2"/>
      <c r="K1" s="2"/>
      <c r="L1" s="2"/>
      <c r="M1" s="2"/>
      <c r="N1" s="7"/>
      <c r="O1" s="8"/>
    </row>
    <row r="2" spans="1:40" ht="12.75" thickBot="1" x14ac:dyDescent="0.25">
      <c r="I2" s="10"/>
    </row>
    <row r="3" spans="1:40" s="1" customFormat="1" x14ac:dyDescent="0.25">
      <c r="A3" s="422" t="s">
        <v>2</v>
      </c>
      <c r="B3" s="424" t="s">
        <v>3</v>
      </c>
      <c r="C3" s="414" t="s">
        <v>1</v>
      </c>
      <c r="D3" s="427" t="s">
        <v>4</v>
      </c>
      <c r="E3" s="414" t="s">
        <v>33</v>
      </c>
      <c r="F3" s="416" t="s">
        <v>6</v>
      </c>
      <c r="G3" s="414" t="s">
        <v>7</v>
      </c>
      <c r="H3" s="457" t="s">
        <v>8</v>
      </c>
      <c r="I3" s="446" t="s">
        <v>9</v>
      </c>
      <c r="J3" s="413" t="s">
        <v>11</v>
      </c>
      <c r="K3" s="413"/>
      <c r="L3" s="413"/>
      <c r="M3" s="413"/>
      <c r="N3" s="413"/>
      <c r="O3" s="413"/>
      <c r="P3" s="414" t="s">
        <v>15</v>
      </c>
    </row>
    <row r="4" spans="1:40" s="18" customFormat="1" x14ac:dyDescent="0.25">
      <c r="A4" s="423"/>
      <c r="B4" s="425"/>
      <c r="C4" s="426"/>
      <c r="D4" s="428"/>
      <c r="E4" s="415"/>
      <c r="F4" s="417"/>
      <c r="G4" s="415"/>
      <c r="H4" s="458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6" t="s">
        <v>9</v>
      </c>
      <c r="P4" s="426"/>
    </row>
    <row r="5" spans="1:40" s="1" customFormat="1" ht="12.75" customHeight="1" x14ac:dyDescent="0.25">
      <c r="A5" s="35"/>
      <c r="B5" s="35"/>
      <c r="C5" s="30" t="s">
        <v>21</v>
      </c>
      <c r="D5" s="35"/>
      <c r="E5" s="31"/>
      <c r="F5" s="38"/>
      <c r="G5" s="31"/>
      <c r="H5" s="133"/>
      <c r="I5" s="73"/>
      <c r="J5" s="31"/>
      <c r="K5" s="35"/>
      <c r="L5" s="35"/>
      <c r="M5" s="35"/>
      <c r="N5" s="35"/>
      <c r="O5" s="36"/>
      <c r="P5" s="31"/>
    </row>
    <row r="6" spans="1:40" s="276" customFormat="1" ht="12.75" x14ac:dyDescent="0.2">
      <c r="A6" s="272">
        <v>1</v>
      </c>
      <c r="B6" s="44">
        <v>82.5</v>
      </c>
      <c r="C6" s="220" t="s">
        <v>94</v>
      </c>
      <c r="D6" s="109" t="s">
        <v>39</v>
      </c>
      <c r="E6" s="207" t="s">
        <v>40</v>
      </c>
      <c r="F6" s="110">
        <v>33327</v>
      </c>
      <c r="G6" s="44" t="s">
        <v>34</v>
      </c>
      <c r="H6" s="234">
        <v>81.7</v>
      </c>
      <c r="I6" s="112">
        <v>0.62239999999999995</v>
      </c>
      <c r="J6" s="90">
        <v>195</v>
      </c>
      <c r="K6" s="90">
        <v>207.5</v>
      </c>
      <c r="L6" s="90">
        <v>215</v>
      </c>
      <c r="M6" s="90">
        <v>220</v>
      </c>
      <c r="N6" s="264">
        <v>215</v>
      </c>
      <c r="O6" s="86">
        <f>I6*N6</f>
        <v>133.816</v>
      </c>
      <c r="P6" s="90"/>
      <c r="Q6" s="279"/>
      <c r="R6" s="236"/>
      <c r="S6" s="236"/>
      <c r="T6" s="280"/>
      <c r="U6" s="103"/>
      <c r="V6" s="237"/>
      <c r="W6" s="103"/>
      <c r="X6" s="1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</row>
    <row r="7" spans="1:40" s="276" customFormat="1" ht="12.75" x14ac:dyDescent="0.2">
      <c r="A7" s="272">
        <v>1</v>
      </c>
      <c r="B7" s="44">
        <v>90</v>
      </c>
      <c r="C7" s="220" t="s">
        <v>95</v>
      </c>
      <c r="D7" s="109" t="s">
        <v>36</v>
      </c>
      <c r="E7" s="207" t="s">
        <v>37</v>
      </c>
      <c r="F7" s="110">
        <v>31610</v>
      </c>
      <c r="G7" s="44" t="s">
        <v>34</v>
      </c>
      <c r="H7" s="234">
        <v>84.6</v>
      </c>
      <c r="I7" s="112">
        <v>0.6028</v>
      </c>
      <c r="J7" s="90">
        <v>210</v>
      </c>
      <c r="K7" s="90">
        <v>220</v>
      </c>
      <c r="L7" s="90">
        <v>230</v>
      </c>
      <c r="M7" s="90"/>
      <c r="N7" s="264">
        <v>230</v>
      </c>
      <c r="O7" s="86">
        <f>I7*N7</f>
        <v>138.64400000000001</v>
      </c>
      <c r="P7" s="90"/>
      <c r="Q7" s="279"/>
      <c r="R7" s="236"/>
      <c r="S7" s="236"/>
      <c r="T7" s="280"/>
      <c r="U7" s="103"/>
      <c r="V7" s="237"/>
      <c r="W7" s="103"/>
      <c r="X7" s="1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</row>
    <row r="8" spans="1:40" s="273" customFormat="1" ht="11.25" customHeight="1" x14ac:dyDescent="0.2">
      <c r="A8" s="271">
        <v>1</v>
      </c>
      <c r="B8" s="44">
        <v>100</v>
      </c>
      <c r="C8" s="220" t="s">
        <v>70</v>
      </c>
      <c r="D8" s="109" t="s">
        <v>39</v>
      </c>
      <c r="E8" s="207" t="s">
        <v>40</v>
      </c>
      <c r="F8" s="110">
        <v>26779</v>
      </c>
      <c r="G8" s="44" t="s">
        <v>141</v>
      </c>
      <c r="H8" s="234">
        <v>100</v>
      </c>
      <c r="I8" s="115">
        <v>0.55569999999999997</v>
      </c>
      <c r="J8" s="90">
        <v>200</v>
      </c>
      <c r="K8" s="90">
        <v>220</v>
      </c>
      <c r="L8" s="222">
        <v>230</v>
      </c>
      <c r="M8" s="96"/>
      <c r="N8" s="264">
        <v>220</v>
      </c>
      <c r="O8" s="86">
        <f>I8*N8</f>
        <v>122.25399999999999</v>
      </c>
      <c r="P8" s="90"/>
      <c r="Q8" s="279"/>
      <c r="R8" s="236"/>
      <c r="S8" s="236"/>
      <c r="T8" s="281"/>
      <c r="U8" s="103"/>
      <c r="V8" s="237"/>
      <c r="W8" s="103"/>
      <c r="X8" s="1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</row>
    <row r="9" spans="1:40" s="244" customFormat="1" ht="12.75" x14ac:dyDescent="0.2">
      <c r="A9" s="272">
        <v>1</v>
      </c>
      <c r="B9" s="70">
        <v>110</v>
      </c>
      <c r="C9" s="203" t="s">
        <v>150</v>
      </c>
      <c r="D9" s="274" t="s">
        <v>39</v>
      </c>
      <c r="E9" s="119" t="s">
        <v>40</v>
      </c>
      <c r="F9" s="120">
        <v>30954</v>
      </c>
      <c r="G9" s="70" t="s">
        <v>146</v>
      </c>
      <c r="H9" s="105">
        <v>107</v>
      </c>
      <c r="I9" s="112">
        <v>0.54049999999999998</v>
      </c>
      <c r="J9" s="90">
        <v>160</v>
      </c>
      <c r="K9" s="90">
        <v>170</v>
      </c>
      <c r="L9" s="90">
        <v>175</v>
      </c>
      <c r="M9" s="96"/>
      <c r="N9" s="264">
        <v>175</v>
      </c>
      <c r="O9" s="145">
        <f>I9*N9</f>
        <v>94.587499999999991</v>
      </c>
      <c r="P9" s="90"/>
      <c r="Q9" s="279"/>
      <c r="R9" s="236"/>
      <c r="S9" s="236"/>
      <c r="T9" s="236"/>
      <c r="U9" s="103"/>
      <c r="V9" s="237"/>
      <c r="W9" s="103"/>
      <c r="X9" s="1"/>
    </row>
    <row r="10" spans="1:40" s="10" customFormat="1" x14ac:dyDescent="0.2">
      <c r="A10" s="109"/>
      <c r="B10" s="44"/>
      <c r="C10" s="37"/>
      <c r="D10" s="109"/>
      <c r="E10" s="43"/>
      <c r="F10" s="110"/>
      <c r="G10" s="44"/>
      <c r="H10" s="130"/>
      <c r="I10" s="112"/>
      <c r="J10" s="72"/>
      <c r="K10" s="72"/>
      <c r="L10" s="72"/>
      <c r="M10" s="70"/>
      <c r="N10" s="70"/>
      <c r="O10" s="36"/>
      <c r="P10" s="43"/>
      <c r="Q10" s="262"/>
      <c r="R10" s="262"/>
      <c r="S10" s="262"/>
      <c r="T10" s="262"/>
      <c r="U10" s="262"/>
      <c r="V10" s="262"/>
      <c r="W10" s="262"/>
      <c r="X10" s="262"/>
    </row>
    <row r="12" spans="1:40" x14ac:dyDescent="0.2">
      <c r="C12" s="45" t="s">
        <v>28</v>
      </c>
    </row>
    <row r="13" spans="1:40" x14ac:dyDescent="0.2">
      <c r="C13" s="46" t="s">
        <v>18</v>
      </c>
    </row>
  </sheetData>
  <mergeCells count="11">
    <mergeCell ref="H3:H4"/>
    <mergeCell ref="I3:I4"/>
    <mergeCell ref="J3:O3"/>
    <mergeCell ref="P3:P4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workbookViewId="0">
      <selection activeCell="F14" sqref="F14"/>
    </sheetView>
  </sheetViews>
  <sheetFormatPr defaultColWidth="9.140625" defaultRowHeight="12" x14ac:dyDescent="0.2"/>
  <cols>
    <col min="1" max="1" width="5.85546875" style="10" customWidth="1"/>
    <col min="2" max="2" width="7.5703125" style="10" customWidth="1"/>
    <col min="3" max="3" width="19.140625" style="10" customWidth="1"/>
    <col min="4" max="4" width="13.85546875" style="10" customWidth="1"/>
    <col min="5" max="5" width="9.140625" style="10"/>
    <col min="6" max="6" width="10.7109375" style="11" customWidth="1"/>
    <col min="7" max="7" width="14.42578125" style="10" customWidth="1"/>
    <col min="8" max="8" width="9.140625" style="132"/>
    <col min="9" max="9" width="9.140625" style="76"/>
    <col min="10" max="15" width="9.140625" style="10"/>
    <col min="16" max="16" width="14.140625" style="10" customWidth="1"/>
    <col min="17" max="16384" width="9.140625" style="12"/>
  </cols>
  <sheetData>
    <row r="1" spans="1:48" s="1" customFormat="1" x14ac:dyDescent="0.25">
      <c r="C1" s="2"/>
      <c r="D1" s="2"/>
      <c r="E1" s="2" t="s">
        <v>134</v>
      </c>
      <c r="F1" s="2" t="s">
        <v>25</v>
      </c>
      <c r="H1" s="131"/>
      <c r="I1" s="4"/>
      <c r="J1" s="2"/>
      <c r="K1" s="2"/>
      <c r="L1" s="2"/>
      <c r="M1" s="2"/>
      <c r="N1" s="7"/>
      <c r="O1" s="8"/>
    </row>
    <row r="2" spans="1:48" ht="12.75" thickBot="1" x14ac:dyDescent="0.25">
      <c r="I2" s="10"/>
    </row>
    <row r="3" spans="1:48" s="1" customFormat="1" x14ac:dyDescent="0.25">
      <c r="A3" s="422" t="s">
        <v>2</v>
      </c>
      <c r="B3" s="424" t="s">
        <v>3</v>
      </c>
      <c r="C3" s="414" t="s">
        <v>1</v>
      </c>
      <c r="D3" s="427" t="s">
        <v>4</v>
      </c>
      <c r="E3" s="414" t="s">
        <v>33</v>
      </c>
      <c r="F3" s="416" t="s">
        <v>6</v>
      </c>
      <c r="G3" s="414" t="s">
        <v>7</v>
      </c>
      <c r="H3" s="457" t="s">
        <v>8</v>
      </c>
      <c r="I3" s="446" t="s">
        <v>9</v>
      </c>
      <c r="J3" s="413" t="s">
        <v>164</v>
      </c>
      <c r="K3" s="413"/>
      <c r="L3" s="413"/>
      <c r="M3" s="413"/>
      <c r="N3" s="413"/>
      <c r="O3" s="413"/>
      <c r="P3" s="414" t="s">
        <v>15</v>
      </c>
    </row>
    <row r="4" spans="1:48" s="18" customFormat="1" x14ac:dyDescent="0.25">
      <c r="A4" s="423"/>
      <c r="B4" s="425"/>
      <c r="C4" s="426"/>
      <c r="D4" s="428"/>
      <c r="E4" s="415"/>
      <c r="F4" s="417"/>
      <c r="G4" s="415"/>
      <c r="H4" s="458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6" t="s">
        <v>9</v>
      </c>
      <c r="P4" s="415"/>
    </row>
    <row r="5" spans="1:48" s="1" customFormat="1" ht="12.75" customHeight="1" x14ac:dyDescent="0.25">
      <c r="A5" s="35"/>
      <c r="B5" s="35"/>
      <c r="C5" s="30" t="s">
        <v>21</v>
      </c>
      <c r="D5" s="35"/>
      <c r="E5" s="31"/>
      <c r="F5" s="38"/>
      <c r="G5" s="31"/>
      <c r="H5" s="133"/>
      <c r="I5" s="73"/>
      <c r="J5" s="31"/>
      <c r="K5" s="35"/>
      <c r="L5" s="35"/>
      <c r="M5" s="35"/>
      <c r="N5" s="35"/>
      <c r="O5" s="36"/>
      <c r="P5" s="31"/>
    </row>
    <row r="6" spans="1:48" s="1" customFormat="1" ht="12.75" customHeight="1" x14ac:dyDescent="0.2">
      <c r="A6" s="1">
        <v>1</v>
      </c>
      <c r="B6" s="177">
        <v>44</v>
      </c>
      <c r="C6" s="68" t="s">
        <v>87</v>
      </c>
      <c r="D6" s="194" t="s">
        <v>39</v>
      </c>
      <c r="E6" s="194" t="s">
        <v>68</v>
      </c>
      <c r="F6" s="195">
        <v>36946</v>
      </c>
      <c r="G6" s="177" t="s">
        <v>104</v>
      </c>
      <c r="H6" s="174">
        <v>44</v>
      </c>
      <c r="I6" s="179">
        <v>1.1657</v>
      </c>
      <c r="J6" s="31">
        <v>50</v>
      </c>
      <c r="K6" s="31"/>
      <c r="L6" s="31"/>
      <c r="M6" s="31"/>
      <c r="N6" s="176">
        <v>50</v>
      </c>
      <c r="O6" s="135">
        <f>I6*N6</f>
        <v>58.284999999999997</v>
      </c>
      <c r="P6" s="31"/>
      <c r="Q6" s="31"/>
      <c r="R6" s="31"/>
      <c r="S6" s="196"/>
      <c r="T6" s="176"/>
      <c r="U6" s="179">
        <f>I6*T6</f>
        <v>0</v>
      </c>
      <c r="V6" s="180">
        <f>N6+T6</f>
        <v>50</v>
      </c>
      <c r="W6" s="123">
        <f>I6*V6</f>
        <v>58.284999999999997</v>
      </c>
      <c r="X6" s="181"/>
      <c r="Y6" s="181"/>
      <c r="Z6" s="171"/>
      <c r="AA6" s="182"/>
      <c r="AB6" s="176"/>
      <c r="AC6" s="183">
        <f>I6*AB6</f>
        <v>0</v>
      </c>
      <c r="AD6" s="180">
        <f>V6+AB6</f>
        <v>50</v>
      </c>
      <c r="AE6" s="183">
        <f>I6*AD6</f>
        <v>58.284999999999997</v>
      </c>
      <c r="AF6" s="31"/>
      <c r="AG6" s="137"/>
      <c r="AH6" s="137"/>
      <c r="AI6" s="137"/>
      <c r="AJ6" s="137"/>
      <c r="AK6" s="197"/>
      <c r="AL6" s="198"/>
      <c r="AM6" s="197"/>
      <c r="AN6" s="137"/>
      <c r="AO6" s="137"/>
      <c r="AP6" s="137"/>
      <c r="AQ6" s="199"/>
      <c r="AR6" s="137"/>
      <c r="AS6" s="197"/>
      <c r="AT6" s="198"/>
      <c r="AU6" s="197"/>
      <c r="AV6" s="137"/>
    </row>
    <row r="7" spans="1:48" s="10" customFormat="1" x14ac:dyDescent="0.2">
      <c r="A7" s="109"/>
      <c r="B7" s="44"/>
      <c r="C7" s="37"/>
      <c r="D7" s="109"/>
      <c r="E7" s="43"/>
      <c r="F7" s="110"/>
      <c r="G7" s="44"/>
      <c r="H7" s="130"/>
      <c r="I7" s="112"/>
      <c r="J7" s="72"/>
      <c r="K7" s="72"/>
      <c r="L7" s="72"/>
      <c r="M7" s="70"/>
      <c r="N7" s="70"/>
      <c r="O7" s="36"/>
      <c r="P7" s="43"/>
    </row>
    <row r="9" spans="1:48" x14ac:dyDescent="0.2">
      <c r="C9" s="45" t="s">
        <v>28</v>
      </c>
    </row>
    <row r="10" spans="1:48" x14ac:dyDescent="0.2">
      <c r="C10" s="46" t="s">
        <v>18</v>
      </c>
    </row>
  </sheetData>
  <mergeCells count="11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O3"/>
    <mergeCell ref="P3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C32" sqref="C32"/>
    </sheetView>
  </sheetViews>
  <sheetFormatPr defaultColWidth="10.42578125" defaultRowHeight="12" x14ac:dyDescent="0.2"/>
  <cols>
    <col min="1" max="1" width="8.28515625" style="10" customWidth="1"/>
    <col min="2" max="2" width="8.140625" style="10" customWidth="1"/>
    <col min="3" max="3" width="25.140625" style="10" customWidth="1"/>
    <col min="4" max="4" width="10.42578125" style="10" customWidth="1"/>
    <col min="5" max="5" width="11.5703125" style="10" customWidth="1"/>
    <col min="6" max="8" width="10.42578125" style="10" customWidth="1"/>
    <col min="9" max="9" width="10.42578125" style="76" customWidth="1"/>
    <col min="10" max="31" width="10.42578125" style="10" customWidth="1"/>
    <col min="32" max="32" width="11" style="10" customWidth="1"/>
    <col min="33" max="16384" width="10.42578125" style="10"/>
  </cols>
  <sheetData>
    <row r="1" spans="1:32" s="1" customFormat="1" ht="12.75" customHeight="1" x14ac:dyDescent="0.25">
      <c r="D1" s="2"/>
      <c r="E1" s="2"/>
      <c r="F1" s="47" t="s">
        <v>22</v>
      </c>
      <c r="H1" s="3"/>
      <c r="I1" s="4"/>
      <c r="J1" s="2"/>
      <c r="K1" s="5"/>
      <c r="L1" s="5"/>
      <c r="M1" s="2"/>
      <c r="N1" s="2"/>
      <c r="O1" s="6"/>
      <c r="P1" s="2"/>
      <c r="Q1" s="2"/>
      <c r="R1" s="2"/>
      <c r="S1" s="2"/>
      <c r="T1" s="7"/>
      <c r="U1" s="8"/>
      <c r="W1" s="8"/>
      <c r="Y1" s="9"/>
      <c r="AC1" s="8"/>
      <c r="AE1" s="8"/>
    </row>
    <row r="2" spans="1:32" s="1" customFormat="1" ht="12.75" customHeight="1" thickBot="1" x14ac:dyDescent="0.3">
      <c r="B2" s="2"/>
      <c r="C2" s="2"/>
      <c r="D2" s="47"/>
      <c r="F2" s="3"/>
      <c r="G2" s="4"/>
      <c r="H2" s="2"/>
      <c r="I2" s="5"/>
      <c r="J2" s="5"/>
      <c r="K2" s="2"/>
      <c r="L2" s="2"/>
      <c r="M2" s="6"/>
      <c r="N2" s="2"/>
      <c r="O2" s="2"/>
      <c r="P2" s="2"/>
      <c r="Q2" s="2"/>
      <c r="R2" s="7"/>
      <c r="S2" s="8"/>
      <c r="U2" s="8"/>
      <c r="W2" s="9"/>
      <c r="AA2" s="8"/>
      <c r="AC2" s="8"/>
    </row>
    <row r="3" spans="1:32" s="48" customFormat="1" ht="12.75" customHeight="1" x14ac:dyDescent="0.25">
      <c r="A3" s="440" t="s">
        <v>2</v>
      </c>
      <c r="B3" s="442" t="s">
        <v>3</v>
      </c>
      <c r="C3" s="433" t="s">
        <v>1</v>
      </c>
      <c r="D3" s="444" t="s">
        <v>4</v>
      </c>
      <c r="E3" s="433" t="s">
        <v>5</v>
      </c>
      <c r="F3" s="433" t="s">
        <v>6</v>
      </c>
      <c r="G3" s="433" t="s">
        <v>7</v>
      </c>
      <c r="H3" s="435" t="s">
        <v>8</v>
      </c>
      <c r="I3" s="437" t="s">
        <v>9</v>
      </c>
      <c r="J3" s="429" t="s">
        <v>10</v>
      </c>
      <c r="K3" s="439"/>
      <c r="L3" s="439"/>
      <c r="M3" s="439"/>
      <c r="N3" s="439"/>
      <c r="O3" s="430"/>
      <c r="P3" s="429" t="s">
        <v>11</v>
      </c>
      <c r="Q3" s="439"/>
      <c r="R3" s="439"/>
      <c r="S3" s="439"/>
      <c r="T3" s="439"/>
      <c r="U3" s="430"/>
      <c r="V3" s="429" t="s">
        <v>12</v>
      </c>
      <c r="W3" s="430"/>
      <c r="X3" s="429" t="s">
        <v>13</v>
      </c>
      <c r="Y3" s="439"/>
      <c r="Z3" s="439"/>
      <c r="AA3" s="439"/>
      <c r="AB3" s="439"/>
      <c r="AC3" s="430"/>
      <c r="AD3" s="429" t="s">
        <v>14</v>
      </c>
      <c r="AE3" s="430"/>
      <c r="AF3" s="431" t="s">
        <v>15</v>
      </c>
    </row>
    <row r="4" spans="1:32" s="49" customFormat="1" ht="12.75" customHeight="1" x14ac:dyDescent="0.25">
      <c r="A4" s="441"/>
      <c r="B4" s="443"/>
      <c r="C4" s="434"/>
      <c r="D4" s="445"/>
      <c r="E4" s="434"/>
      <c r="F4" s="434"/>
      <c r="G4" s="434"/>
      <c r="H4" s="436"/>
      <c r="I4" s="438"/>
      <c r="J4" s="13">
        <v>1</v>
      </c>
      <c r="K4" s="14">
        <v>2</v>
      </c>
      <c r="L4" s="14">
        <v>3</v>
      </c>
      <c r="M4" s="13">
        <v>4</v>
      </c>
      <c r="N4" s="15" t="s">
        <v>16</v>
      </c>
      <c r="O4" s="17" t="s">
        <v>9</v>
      </c>
      <c r="P4" s="13">
        <v>1</v>
      </c>
      <c r="Q4" s="13">
        <v>2</v>
      </c>
      <c r="R4" s="13">
        <v>3</v>
      </c>
      <c r="S4" s="13">
        <v>4</v>
      </c>
      <c r="T4" s="15" t="s">
        <v>16</v>
      </c>
      <c r="U4" s="17" t="s">
        <v>9</v>
      </c>
      <c r="V4" s="13" t="s">
        <v>17</v>
      </c>
      <c r="W4" s="17" t="s">
        <v>9</v>
      </c>
      <c r="X4" s="13">
        <v>1</v>
      </c>
      <c r="Y4" s="14">
        <v>2</v>
      </c>
      <c r="Z4" s="13">
        <v>3</v>
      </c>
      <c r="AA4" s="13">
        <v>4</v>
      </c>
      <c r="AB4" s="15" t="s">
        <v>16</v>
      </c>
      <c r="AC4" s="17" t="s">
        <v>9</v>
      </c>
      <c r="AD4" s="15" t="s">
        <v>0</v>
      </c>
      <c r="AE4" s="17" t="s">
        <v>9</v>
      </c>
      <c r="AF4" s="432"/>
    </row>
    <row r="5" spans="1:32" s="35" customFormat="1" ht="12.75" customHeight="1" x14ac:dyDescent="0.25">
      <c r="B5" s="31"/>
      <c r="C5" s="41" t="s">
        <v>21</v>
      </c>
      <c r="D5" s="31"/>
      <c r="E5" s="31"/>
      <c r="F5" s="50"/>
      <c r="G5" s="31"/>
      <c r="H5" s="34"/>
      <c r="I5" s="75"/>
      <c r="K5" s="40"/>
      <c r="L5" s="40"/>
      <c r="O5" s="36"/>
      <c r="U5" s="36"/>
      <c r="W5" s="36"/>
      <c r="Y5" s="40"/>
      <c r="AC5" s="36"/>
      <c r="AE5" s="36"/>
      <c r="AF5" s="31"/>
    </row>
    <row r="6" spans="1:32" s="1" customFormat="1" ht="12.75" customHeight="1" x14ac:dyDescent="0.2">
      <c r="A6" s="35"/>
      <c r="B6" s="90"/>
      <c r="C6" s="99"/>
      <c r="D6" s="125"/>
      <c r="E6" s="125"/>
      <c r="F6" s="126"/>
      <c r="G6" s="90"/>
      <c r="H6" s="124"/>
      <c r="I6" s="88"/>
      <c r="J6" s="85"/>
      <c r="K6" s="85"/>
      <c r="L6" s="85"/>
      <c r="M6" s="85"/>
      <c r="N6" s="85"/>
      <c r="O6" s="88">
        <f>I6*N6</f>
        <v>0</v>
      </c>
      <c r="P6" s="85"/>
      <c r="Q6" s="85"/>
      <c r="R6" s="85"/>
      <c r="S6" s="85"/>
      <c r="T6" s="85"/>
      <c r="U6" s="128">
        <f>I6*T6</f>
        <v>0</v>
      </c>
      <c r="V6" s="91">
        <f>N6+T6</f>
        <v>0</v>
      </c>
      <c r="W6" s="88">
        <f>I6*V6</f>
        <v>0</v>
      </c>
      <c r="X6" s="90"/>
      <c r="Y6" s="90"/>
      <c r="Z6" s="90"/>
      <c r="AA6" s="99"/>
      <c r="AB6" s="90"/>
      <c r="AC6" s="88">
        <f>I6*AB6</f>
        <v>0</v>
      </c>
      <c r="AD6" s="91">
        <f>V6+AB6</f>
        <v>0</v>
      </c>
      <c r="AE6" s="88">
        <f>I6*AD6</f>
        <v>0</v>
      </c>
      <c r="AF6" s="35"/>
    </row>
    <row r="7" spans="1:32" s="1" customFormat="1" ht="12.75" customHeight="1" x14ac:dyDescent="0.2">
      <c r="A7" s="35"/>
      <c r="B7" s="90"/>
      <c r="C7" s="99"/>
      <c r="D7" s="125"/>
      <c r="E7" s="125"/>
      <c r="F7" s="126"/>
      <c r="G7" s="90"/>
      <c r="H7" s="124"/>
      <c r="I7" s="88"/>
      <c r="J7" s="85"/>
      <c r="K7" s="85"/>
      <c r="L7" s="85"/>
      <c r="M7" s="85"/>
      <c r="N7" s="85"/>
      <c r="O7" s="88">
        <f>I7*N7</f>
        <v>0</v>
      </c>
      <c r="P7" s="85"/>
      <c r="Q7" s="85"/>
      <c r="R7" s="85"/>
      <c r="S7" s="85"/>
      <c r="T7" s="85"/>
      <c r="U7" s="128">
        <f>I7*T7</f>
        <v>0</v>
      </c>
      <c r="V7" s="91">
        <f>N7+T7</f>
        <v>0</v>
      </c>
      <c r="W7" s="88">
        <f>I7*V7</f>
        <v>0</v>
      </c>
      <c r="X7" s="90"/>
      <c r="Y7" s="90"/>
      <c r="Z7" s="90"/>
      <c r="AA7" s="99"/>
      <c r="AB7" s="90"/>
      <c r="AC7" s="88">
        <f>I7*AB7</f>
        <v>0</v>
      </c>
      <c r="AD7" s="91">
        <f>V7+AB7</f>
        <v>0</v>
      </c>
      <c r="AE7" s="88">
        <f>I7*AD7</f>
        <v>0</v>
      </c>
      <c r="AF7" s="35">
        <v>2</v>
      </c>
    </row>
    <row r="8" spans="1:32" s="35" customFormat="1" ht="12.75" customHeight="1" x14ac:dyDescent="0.25">
      <c r="C8" s="32"/>
      <c r="F8" s="42"/>
      <c r="H8" s="39"/>
      <c r="I8" s="73"/>
      <c r="K8" s="40"/>
      <c r="L8" s="40"/>
      <c r="O8" s="36"/>
      <c r="U8" s="36"/>
      <c r="W8" s="36"/>
      <c r="Y8" s="40"/>
      <c r="AC8" s="36"/>
      <c r="AE8" s="36"/>
    </row>
    <row r="10" spans="1:32" x14ac:dyDescent="0.2">
      <c r="C10" s="45" t="s">
        <v>28</v>
      </c>
    </row>
    <row r="11" spans="1:32" x14ac:dyDescent="0.2">
      <c r="C11" s="46" t="s">
        <v>18</v>
      </c>
    </row>
  </sheetData>
  <mergeCells count="15">
    <mergeCell ref="A3:A4"/>
    <mergeCell ref="B3:B4"/>
    <mergeCell ref="C3:C4"/>
    <mergeCell ref="D3:D4"/>
    <mergeCell ref="E3:E4"/>
    <mergeCell ref="AD3:AE3"/>
    <mergeCell ref="AF3:AF4"/>
    <mergeCell ref="F3:F4"/>
    <mergeCell ref="G3:G4"/>
    <mergeCell ref="H3:H4"/>
    <mergeCell ref="I3:I4"/>
    <mergeCell ref="J3:O3"/>
    <mergeCell ref="P3:U3"/>
    <mergeCell ref="V3:W3"/>
    <mergeCell ref="X3:A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workbookViewId="0">
      <pane xSplit="9" topLeftCell="J1" activePane="topRight" state="frozen"/>
      <selection pane="topRight" activeCell="D16" sqref="D16"/>
    </sheetView>
  </sheetViews>
  <sheetFormatPr defaultColWidth="10.42578125" defaultRowHeight="12" x14ac:dyDescent="0.2"/>
  <cols>
    <col min="1" max="1" width="6.42578125" style="269" customWidth="1"/>
    <col min="2" max="2" width="9.5703125" style="10" customWidth="1"/>
    <col min="3" max="3" width="21.140625" style="10" customWidth="1"/>
    <col min="4" max="4" width="13.5703125" style="65" customWidth="1"/>
    <col min="5" max="5" width="10.42578125" style="66" customWidth="1"/>
    <col min="6" max="6" width="10.42578125" style="11" customWidth="1"/>
    <col min="7" max="7" width="14" style="10" customWidth="1"/>
    <col min="8" max="8" width="10.42578125" style="10" customWidth="1"/>
    <col min="9" max="9" width="10.42578125" style="76" customWidth="1"/>
    <col min="10" max="31" width="10.42578125" style="10" customWidth="1"/>
    <col min="32" max="32" width="11.5703125" style="10" customWidth="1"/>
    <col min="33" max="16384" width="10.42578125" style="12"/>
  </cols>
  <sheetData>
    <row r="1" spans="1:47" s="1" customFormat="1" x14ac:dyDescent="0.25">
      <c r="A1" s="18"/>
      <c r="C1" s="2"/>
      <c r="D1" s="64"/>
      <c r="E1" s="2"/>
      <c r="F1" s="2" t="s">
        <v>23</v>
      </c>
      <c r="H1" s="3"/>
      <c r="I1" s="4"/>
      <c r="J1" s="2"/>
      <c r="K1" s="5"/>
      <c r="L1" s="5"/>
      <c r="M1" s="2"/>
      <c r="N1" s="2"/>
      <c r="O1" s="6"/>
      <c r="P1" s="2"/>
      <c r="Q1" s="2"/>
      <c r="R1" s="2"/>
      <c r="S1" s="2"/>
      <c r="T1" s="7"/>
      <c r="U1" s="8"/>
      <c r="W1" s="8"/>
      <c r="Y1" s="9"/>
      <c r="AC1" s="8"/>
      <c r="AE1" s="8"/>
    </row>
    <row r="2" spans="1:47" ht="12.75" thickBot="1" x14ac:dyDescent="0.25">
      <c r="I2" s="10"/>
    </row>
    <row r="3" spans="1:47" s="1" customFormat="1" x14ac:dyDescent="0.25">
      <c r="A3" s="422" t="s">
        <v>2</v>
      </c>
      <c r="B3" s="424" t="s">
        <v>3</v>
      </c>
      <c r="C3" s="414" t="s">
        <v>1</v>
      </c>
      <c r="D3" s="448" t="s">
        <v>4</v>
      </c>
      <c r="E3" s="414" t="s">
        <v>33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10</v>
      </c>
      <c r="K3" s="413"/>
      <c r="L3" s="413"/>
      <c r="M3" s="413"/>
      <c r="N3" s="413"/>
      <c r="O3" s="413"/>
      <c r="P3" s="413" t="s">
        <v>11</v>
      </c>
      <c r="Q3" s="413"/>
      <c r="R3" s="413"/>
      <c r="S3" s="413"/>
      <c r="T3" s="413"/>
      <c r="U3" s="413"/>
      <c r="V3" s="413" t="s">
        <v>12</v>
      </c>
      <c r="W3" s="413"/>
      <c r="X3" s="413" t="s">
        <v>13</v>
      </c>
      <c r="Y3" s="413"/>
      <c r="Z3" s="413"/>
      <c r="AA3" s="413"/>
      <c r="AB3" s="413"/>
      <c r="AC3" s="413"/>
      <c r="AD3" s="413" t="s">
        <v>14</v>
      </c>
      <c r="AE3" s="413"/>
      <c r="AF3" s="414" t="s">
        <v>15</v>
      </c>
    </row>
    <row r="4" spans="1:47" s="18" customFormat="1" x14ac:dyDescent="0.25">
      <c r="A4" s="423"/>
      <c r="B4" s="425"/>
      <c r="C4" s="415"/>
      <c r="D4" s="449"/>
      <c r="E4" s="415"/>
      <c r="F4" s="417"/>
      <c r="G4" s="415"/>
      <c r="H4" s="419"/>
      <c r="I4" s="447"/>
      <c r="J4" s="13">
        <v>1</v>
      </c>
      <c r="K4" s="14">
        <v>2</v>
      </c>
      <c r="L4" s="14">
        <v>3</v>
      </c>
      <c r="M4" s="13">
        <v>4</v>
      </c>
      <c r="N4" s="15" t="s">
        <v>16</v>
      </c>
      <c r="O4" s="17" t="s">
        <v>9</v>
      </c>
      <c r="P4" s="13">
        <v>1</v>
      </c>
      <c r="Q4" s="13">
        <v>2</v>
      </c>
      <c r="R4" s="13">
        <v>3</v>
      </c>
      <c r="S4" s="13">
        <v>4</v>
      </c>
      <c r="T4" s="15" t="s">
        <v>16</v>
      </c>
      <c r="U4" s="17" t="s">
        <v>9</v>
      </c>
      <c r="V4" s="13" t="s">
        <v>17</v>
      </c>
      <c r="W4" s="17" t="s">
        <v>9</v>
      </c>
      <c r="X4" s="13">
        <v>1</v>
      </c>
      <c r="Y4" s="14">
        <v>2</v>
      </c>
      <c r="Z4" s="13">
        <v>3</v>
      </c>
      <c r="AA4" s="13">
        <v>4</v>
      </c>
      <c r="AB4" s="15" t="s">
        <v>16</v>
      </c>
      <c r="AC4" s="17" t="s">
        <v>9</v>
      </c>
      <c r="AD4" s="15" t="s">
        <v>0</v>
      </c>
      <c r="AE4" s="17" t="s">
        <v>9</v>
      </c>
      <c r="AF4" s="426"/>
    </row>
    <row r="5" spans="1:47" s="137" customFormat="1" ht="12.75" x14ac:dyDescent="0.2">
      <c r="A5" s="30"/>
      <c r="B5" s="138"/>
      <c r="C5" s="164" t="s">
        <v>20</v>
      </c>
      <c r="D5" s="140"/>
      <c r="E5" s="140"/>
      <c r="F5" s="141"/>
      <c r="G5" s="138"/>
      <c r="H5" s="142"/>
      <c r="I5" s="143"/>
      <c r="J5" s="80"/>
      <c r="K5" s="80"/>
      <c r="L5" s="80"/>
      <c r="M5" s="144"/>
      <c r="N5" s="144"/>
      <c r="O5" s="145"/>
      <c r="P5" s="146"/>
      <c r="Q5" s="146"/>
      <c r="R5" s="146"/>
      <c r="S5" s="138"/>
      <c r="T5" s="138"/>
      <c r="U5" s="145"/>
      <c r="V5" s="147"/>
      <c r="W5" s="143"/>
      <c r="X5" s="146"/>
      <c r="Y5" s="146"/>
      <c r="Z5" s="146"/>
      <c r="AA5" s="148"/>
      <c r="AB5" s="138"/>
      <c r="AC5" s="145"/>
      <c r="AD5" s="149"/>
      <c r="AE5" s="145"/>
      <c r="AF5" s="31"/>
    </row>
    <row r="6" spans="1:47" s="137" customFormat="1" ht="12.75" customHeight="1" x14ac:dyDescent="0.2">
      <c r="A6" s="30">
        <v>1</v>
      </c>
      <c r="B6" s="31">
        <v>67.5</v>
      </c>
      <c r="C6" s="68" t="s">
        <v>116</v>
      </c>
      <c r="D6" s="56" t="s">
        <v>39</v>
      </c>
      <c r="E6" s="56" t="s">
        <v>40</v>
      </c>
      <c r="F6" s="33" t="s">
        <v>41</v>
      </c>
      <c r="G6" s="31" t="s">
        <v>35</v>
      </c>
      <c r="H6" s="174">
        <v>66.3</v>
      </c>
      <c r="I6" s="123">
        <v>0.79079999999999995</v>
      </c>
      <c r="J6" s="31">
        <v>92.5</v>
      </c>
      <c r="K6" s="31">
        <v>100</v>
      </c>
      <c r="L6" s="175">
        <v>107.5</v>
      </c>
      <c r="M6" s="31"/>
      <c r="N6" s="176">
        <v>100</v>
      </c>
      <c r="O6" s="135">
        <f>I6*N6</f>
        <v>79.08</v>
      </c>
      <c r="P6" s="35">
        <v>65</v>
      </c>
      <c r="Q6" s="40">
        <v>70</v>
      </c>
      <c r="R6" s="175">
        <v>72.5</v>
      </c>
      <c r="S6" s="35"/>
      <c r="T6" s="189">
        <v>70</v>
      </c>
      <c r="U6" s="179">
        <f>I6*T6</f>
        <v>55.355999999999995</v>
      </c>
      <c r="V6" s="180">
        <f>N6+T6</f>
        <v>170</v>
      </c>
      <c r="W6" s="123">
        <f>I6*V6</f>
        <v>134.43599999999998</v>
      </c>
      <c r="X6" s="181">
        <v>117.5</v>
      </c>
      <c r="Y6" s="181">
        <v>122.5</v>
      </c>
      <c r="Z6" s="162">
        <v>127.5</v>
      </c>
      <c r="AA6" s="182"/>
      <c r="AB6" s="176">
        <v>127.5</v>
      </c>
      <c r="AC6" s="183">
        <f>I6*AB6</f>
        <v>100.827</v>
      </c>
      <c r="AD6" s="180">
        <f>V6+AB6</f>
        <v>297.5</v>
      </c>
      <c r="AE6" s="183">
        <f>I6*AD6</f>
        <v>235.26299999999998</v>
      </c>
      <c r="AF6" s="35"/>
      <c r="AG6" s="1"/>
      <c r="AH6" s="1"/>
      <c r="AI6" s="1"/>
      <c r="AJ6" s="1"/>
      <c r="AK6" s="184"/>
      <c r="AL6" s="185"/>
      <c r="AM6" s="184"/>
      <c r="AN6" s="1"/>
      <c r="AO6" s="1"/>
      <c r="AP6" s="1"/>
      <c r="AQ6" s="186"/>
      <c r="AR6" s="1"/>
      <c r="AS6" s="184"/>
      <c r="AT6" s="185"/>
      <c r="AU6" s="184"/>
    </row>
    <row r="7" spans="1:47" s="137" customFormat="1" ht="12.75" customHeight="1" x14ac:dyDescent="0.2">
      <c r="A7" s="30">
        <v>1</v>
      </c>
      <c r="B7" s="31">
        <v>82.5</v>
      </c>
      <c r="C7" s="68" t="s">
        <v>117</v>
      </c>
      <c r="D7" s="56" t="s">
        <v>39</v>
      </c>
      <c r="E7" s="56" t="s">
        <v>40</v>
      </c>
      <c r="F7" s="33" t="s">
        <v>76</v>
      </c>
      <c r="G7" s="31" t="s">
        <v>34</v>
      </c>
      <c r="H7" s="174">
        <v>81.5</v>
      </c>
      <c r="I7" s="115">
        <v>0.67859999999999998</v>
      </c>
      <c r="J7" s="175">
        <v>90</v>
      </c>
      <c r="K7" s="31">
        <v>95</v>
      </c>
      <c r="L7" s="31">
        <v>100</v>
      </c>
      <c r="M7" s="31"/>
      <c r="N7" s="176">
        <v>100</v>
      </c>
      <c r="O7" s="135">
        <f>I7*N7</f>
        <v>67.86</v>
      </c>
      <c r="P7" s="175">
        <v>40</v>
      </c>
      <c r="Q7" s="175">
        <v>45</v>
      </c>
      <c r="R7" s="35">
        <v>45</v>
      </c>
      <c r="S7" s="177"/>
      <c r="T7" s="178">
        <v>45</v>
      </c>
      <c r="U7" s="179">
        <f>I7*T7</f>
        <v>30.536999999999999</v>
      </c>
      <c r="V7" s="180">
        <f>N7+T7</f>
        <v>145</v>
      </c>
      <c r="W7" s="123">
        <f>I7*V7</f>
        <v>98.396999999999991</v>
      </c>
      <c r="X7" s="181">
        <v>105</v>
      </c>
      <c r="Y7" s="181">
        <v>115</v>
      </c>
      <c r="Z7" s="162">
        <v>120</v>
      </c>
      <c r="AA7" s="182"/>
      <c r="AB7" s="176">
        <v>120</v>
      </c>
      <c r="AC7" s="183">
        <f>I7*AB7</f>
        <v>81.432000000000002</v>
      </c>
      <c r="AD7" s="180">
        <f>V7+AB7</f>
        <v>265</v>
      </c>
      <c r="AE7" s="183">
        <f>I7*AD7</f>
        <v>179.82900000000001</v>
      </c>
      <c r="AF7" s="35"/>
      <c r="AG7" s="1"/>
      <c r="AH7" s="1"/>
      <c r="AI7" s="1"/>
      <c r="AJ7" s="1"/>
      <c r="AK7" s="184"/>
      <c r="AL7" s="185"/>
      <c r="AM7" s="184"/>
      <c r="AN7" s="1"/>
      <c r="AO7" s="1"/>
      <c r="AP7" s="1"/>
      <c r="AQ7" s="186"/>
      <c r="AR7" s="1"/>
      <c r="AS7" s="184"/>
      <c r="AT7" s="185"/>
      <c r="AU7" s="184"/>
    </row>
    <row r="8" spans="1:47" s="122" customFormat="1" ht="12.75" customHeight="1" x14ac:dyDescent="0.25">
      <c r="A8" s="30"/>
      <c r="C8" s="134" t="s">
        <v>21</v>
      </c>
      <c r="D8" s="31"/>
      <c r="E8" s="33"/>
      <c r="F8" s="31"/>
      <c r="G8" s="34"/>
      <c r="H8" s="75"/>
      <c r="I8" s="31"/>
      <c r="J8" s="52"/>
      <c r="K8" s="52"/>
      <c r="L8" s="31"/>
      <c r="M8" s="31"/>
      <c r="N8" s="135"/>
      <c r="O8" s="31"/>
      <c r="P8" s="31"/>
      <c r="Q8" s="31"/>
      <c r="R8" s="31"/>
      <c r="S8" s="31"/>
      <c r="T8" s="135"/>
      <c r="U8" s="31"/>
      <c r="V8" s="135"/>
      <c r="W8" s="31"/>
      <c r="X8" s="52"/>
      <c r="Y8" s="31"/>
      <c r="Z8" s="31"/>
      <c r="AA8" s="31"/>
      <c r="AB8" s="135"/>
      <c r="AC8" s="31"/>
      <c r="AD8" s="135"/>
      <c r="AE8" s="31"/>
      <c r="AF8" s="30"/>
    </row>
    <row r="9" spans="1:47" s="137" customFormat="1" ht="12.75" customHeight="1" x14ac:dyDescent="0.2">
      <c r="A9" s="30">
        <v>1</v>
      </c>
      <c r="B9" s="196">
        <v>60</v>
      </c>
      <c r="C9" s="68" t="s">
        <v>119</v>
      </c>
      <c r="D9" s="194" t="s">
        <v>39</v>
      </c>
      <c r="E9" s="194" t="s">
        <v>50</v>
      </c>
      <c r="F9" s="200">
        <v>37449</v>
      </c>
      <c r="G9" s="196" t="s">
        <v>104</v>
      </c>
      <c r="H9" s="174">
        <v>59.84</v>
      </c>
      <c r="I9" s="123">
        <v>0.81489999999999996</v>
      </c>
      <c r="J9" s="31">
        <v>60</v>
      </c>
      <c r="K9" s="31">
        <v>70</v>
      </c>
      <c r="L9" s="31">
        <v>75</v>
      </c>
      <c r="M9" s="31"/>
      <c r="N9" s="176">
        <v>75</v>
      </c>
      <c r="O9" s="135">
        <f>I9*N9</f>
        <v>61.1175</v>
      </c>
      <c r="P9" s="31">
        <v>35</v>
      </c>
      <c r="Q9" s="31">
        <v>40</v>
      </c>
      <c r="R9" s="31">
        <v>45</v>
      </c>
      <c r="S9" s="196"/>
      <c r="T9" s="176">
        <v>45</v>
      </c>
      <c r="U9" s="179">
        <f>I9*T9</f>
        <v>36.670499999999997</v>
      </c>
      <c r="V9" s="180">
        <f>N9+T9</f>
        <v>120</v>
      </c>
      <c r="W9" s="123">
        <f>I9*V9</f>
        <v>97.787999999999997</v>
      </c>
      <c r="X9" s="181">
        <v>85</v>
      </c>
      <c r="Y9" s="181">
        <v>95</v>
      </c>
      <c r="Z9" s="162">
        <v>100</v>
      </c>
      <c r="AA9" s="182"/>
      <c r="AB9" s="176">
        <v>100</v>
      </c>
      <c r="AC9" s="183">
        <f>I9*AB9</f>
        <v>81.489999999999995</v>
      </c>
      <c r="AD9" s="180">
        <f>V9+AB9</f>
        <v>220</v>
      </c>
      <c r="AE9" s="183">
        <f>I9*AD9</f>
        <v>179.27799999999999</v>
      </c>
      <c r="AF9" s="31"/>
      <c r="AK9" s="197"/>
      <c r="AL9" s="198"/>
      <c r="AM9" s="197"/>
      <c r="AQ9" s="199"/>
      <c r="AS9" s="197"/>
      <c r="AT9" s="198"/>
      <c r="AU9" s="197"/>
    </row>
    <row r="10" spans="1:47" s="137" customFormat="1" ht="12.75" customHeight="1" x14ac:dyDescent="0.2">
      <c r="A10" s="30">
        <v>1</v>
      </c>
      <c r="B10" s="196">
        <v>60</v>
      </c>
      <c r="C10" s="68" t="s">
        <v>118</v>
      </c>
      <c r="D10" s="194" t="s">
        <v>39</v>
      </c>
      <c r="E10" s="194" t="s">
        <v>50</v>
      </c>
      <c r="F10" s="200">
        <v>36327</v>
      </c>
      <c r="G10" s="196" t="s">
        <v>107</v>
      </c>
      <c r="H10" s="174">
        <v>56.9</v>
      </c>
      <c r="I10" s="123">
        <v>0.85970000000000002</v>
      </c>
      <c r="J10" s="31">
        <v>80</v>
      </c>
      <c r="K10" s="31">
        <v>85</v>
      </c>
      <c r="L10" s="31">
        <v>90</v>
      </c>
      <c r="M10" s="31"/>
      <c r="N10" s="176">
        <v>90</v>
      </c>
      <c r="O10" s="135">
        <f>I10*N10</f>
        <v>77.373000000000005</v>
      </c>
      <c r="P10" s="31">
        <v>60</v>
      </c>
      <c r="Q10" s="31">
        <v>65</v>
      </c>
      <c r="R10" s="31">
        <v>70</v>
      </c>
      <c r="S10" s="196"/>
      <c r="T10" s="176">
        <v>70</v>
      </c>
      <c r="U10" s="179">
        <f>I10*T10</f>
        <v>60.179000000000002</v>
      </c>
      <c r="V10" s="180">
        <f>N10+T10</f>
        <v>160</v>
      </c>
      <c r="W10" s="123">
        <f>I10*V10</f>
        <v>137.55199999999999</v>
      </c>
      <c r="X10" s="181">
        <v>130</v>
      </c>
      <c r="Y10" s="181">
        <v>135</v>
      </c>
      <c r="Z10" s="162">
        <v>140</v>
      </c>
      <c r="AA10" s="182"/>
      <c r="AB10" s="176">
        <v>140</v>
      </c>
      <c r="AC10" s="183">
        <f>I10*AB10</f>
        <v>120.358</v>
      </c>
      <c r="AD10" s="180">
        <f>V10+AB10</f>
        <v>300</v>
      </c>
      <c r="AE10" s="183">
        <f>I10*AD10</f>
        <v>257.91000000000003</v>
      </c>
      <c r="AF10" s="31"/>
      <c r="AK10" s="197"/>
      <c r="AL10" s="198"/>
      <c r="AM10" s="197"/>
      <c r="AQ10" s="199"/>
      <c r="AS10" s="197"/>
      <c r="AT10" s="198"/>
      <c r="AU10" s="197"/>
    </row>
    <row r="11" spans="1:47" s="137" customFormat="1" ht="12.75" customHeight="1" x14ac:dyDescent="0.2">
      <c r="A11" s="30">
        <v>1</v>
      </c>
      <c r="B11" s="196">
        <v>67.5</v>
      </c>
      <c r="C11" s="68" t="s">
        <v>122</v>
      </c>
      <c r="D11" s="194" t="s">
        <v>39</v>
      </c>
      <c r="E11" s="194" t="s">
        <v>50</v>
      </c>
      <c r="F11" s="200">
        <v>37161</v>
      </c>
      <c r="G11" s="196" t="s">
        <v>104</v>
      </c>
      <c r="H11" s="174">
        <v>60.45</v>
      </c>
      <c r="I11" s="123">
        <v>0.80669999999999997</v>
      </c>
      <c r="J11" s="31">
        <v>70</v>
      </c>
      <c r="K11" s="31">
        <v>80</v>
      </c>
      <c r="L11" s="31">
        <v>85</v>
      </c>
      <c r="M11" s="31"/>
      <c r="N11" s="176">
        <v>85</v>
      </c>
      <c r="O11" s="135">
        <f>I11*N11</f>
        <v>68.569499999999991</v>
      </c>
      <c r="P11" s="31">
        <v>45</v>
      </c>
      <c r="Q11" s="31">
        <v>55</v>
      </c>
      <c r="R11" s="31">
        <v>60</v>
      </c>
      <c r="S11" s="196"/>
      <c r="T11" s="176">
        <v>60</v>
      </c>
      <c r="U11" s="179">
        <f>I11*T11</f>
        <v>48.402000000000001</v>
      </c>
      <c r="V11" s="180">
        <f>N11+T11</f>
        <v>145</v>
      </c>
      <c r="W11" s="123">
        <f>I11*V11</f>
        <v>116.97149999999999</v>
      </c>
      <c r="X11" s="181">
        <v>100</v>
      </c>
      <c r="Y11" s="181">
        <v>110</v>
      </c>
      <c r="Z11" s="162">
        <v>115</v>
      </c>
      <c r="AA11" s="182"/>
      <c r="AB11" s="176">
        <v>115</v>
      </c>
      <c r="AC11" s="183">
        <f>I11*AB11</f>
        <v>92.770499999999998</v>
      </c>
      <c r="AD11" s="180">
        <f>V11+AB11</f>
        <v>260</v>
      </c>
      <c r="AE11" s="183">
        <f>I11*AD11</f>
        <v>209.74199999999999</v>
      </c>
      <c r="AF11" s="31"/>
      <c r="AK11" s="197"/>
      <c r="AL11" s="198"/>
      <c r="AM11" s="197"/>
      <c r="AQ11" s="199"/>
      <c r="AS11" s="197"/>
      <c r="AT11" s="198"/>
      <c r="AU11" s="197"/>
    </row>
    <row r="12" spans="1:47" s="137" customFormat="1" ht="12.75" customHeight="1" x14ac:dyDescent="0.2">
      <c r="A12" s="30">
        <v>1</v>
      </c>
      <c r="B12" s="196">
        <v>67.5</v>
      </c>
      <c r="C12" s="68" t="s">
        <v>120</v>
      </c>
      <c r="D12" s="194" t="s">
        <v>47</v>
      </c>
      <c r="E12" s="194" t="s">
        <v>43</v>
      </c>
      <c r="F12" s="200">
        <v>36003</v>
      </c>
      <c r="G12" s="196" t="s">
        <v>44</v>
      </c>
      <c r="H12" s="174">
        <v>64.2</v>
      </c>
      <c r="I12" s="123">
        <v>0.76019999999999999</v>
      </c>
      <c r="J12" s="35">
        <v>115</v>
      </c>
      <c r="K12" s="35">
        <v>125</v>
      </c>
      <c r="L12" s="175">
        <v>140</v>
      </c>
      <c r="M12" s="35"/>
      <c r="N12" s="189">
        <v>125</v>
      </c>
      <c r="O12" s="135">
        <f>I12*N12</f>
        <v>95.024999999999991</v>
      </c>
      <c r="P12" s="31">
        <v>65</v>
      </c>
      <c r="Q12" s="175">
        <v>75</v>
      </c>
      <c r="R12" s="31">
        <v>77.5</v>
      </c>
      <c r="S12" s="196"/>
      <c r="T12" s="176">
        <v>77.5</v>
      </c>
      <c r="U12" s="179">
        <f>I12*T12</f>
        <v>58.915500000000002</v>
      </c>
      <c r="V12" s="180">
        <f>N12+T12</f>
        <v>202.5</v>
      </c>
      <c r="W12" s="123">
        <f>I12*V12</f>
        <v>153.94049999999999</v>
      </c>
      <c r="X12" s="191">
        <v>120</v>
      </c>
      <c r="Y12" s="191">
        <v>130</v>
      </c>
      <c r="Z12" s="201">
        <v>140</v>
      </c>
      <c r="AA12" s="32"/>
      <c r="AB12" s="189">
        <v>140</v>
      </c>
      <c r="AC12" s="183">
        <f>I12*AB12</f>
        <v>106.428</v>
      </c>
      <c r="AD12" s="180">
        <f>V12+AB12</f>
        <v>342.5</v>
      </c>
      <c r="AE12" s="183">
        <f>I12*AD12</f>
        <v>260.36849999999998</v>
      </c>
      <c r="AF12" s="31"/>
      <c r="AK12" s="197"/>
      <c r="AL12" s="198"/>
      <c r="AM12" s="197"/>
      <c r="AQ12" s="199"/>
      <c r="AS12" s="197"/>
      <c r="AT12" s="198"/>
      <c r="AU12" s="197"/>
    </row>
    <row r="13" spans="1:47" s="137" customFormat="1" ht="12.75" customHeight="1" x14ac:dyDescent="0.2">
      <c r="A13" s="30">
        <v>2</v>
      </c>
      <c r="B13" s="196">
        <v>67.5</v>
      </c>
      <c r="C13" s="68" t="s">
        <v>121</v>
      </c>
      <c r="D13" s="194" t="s">
        <v>39</v>
      </c>
      <c r="E13" s="194" t="s">
        <v>50</v>
      </c>
      <c r="F13" s="200">
        <v>35711</v>
      </c>
      <c r="G13" s="196" t="s">
        <v>44</v>
      </c>
      <c r="H13" s="174">
        <v>64.599999999999994</v>
      </c>
      <c r="I13" s="123">
        <v>0.75570000000000004</v>
      </c>
      <c r="J13" s="35">
        <v>95</v>
      </c>
      <c r="K13" s="35">
        <v>100</v>
      </c>
      <c r="L13" s="35">
        <v>105</v>
      </c>
      <c r="M13" s="35"/>
      <c r="N13" s="189">
        <v>105</v>
      </c>
      <c r="O13" s="135">
        <f>I13*N13</f>
        <v>79.348500000000001</v>
      </c>
      <c r="P13" s="31">
        <v>70</v>
      </c>
      <c r="Q13" s="31">
        <v>75</v>
      </c>
      <c r="R13" s="31">
        <v>80</v>
      </c>
      <c r="S13" s="196"/>
      <c r="T13" s="176">
        <v>80</v>
      </c>
      <c r="U13" s="179">
        <f>I13*T13</f>
        <v>60.456000000000003</v>
      </c>
      <c r="V13" s="180">
        <f>N13+T13</f>
        <v>185</v>
      </c>
      <c r="W13" s="123">
        <f>I13*V13</f>
        <v>139.80450000000002</v>
      </c>
      <c r="X13" s="191">
        <v>135</v>
      </c>
      <c r="Y13" s="191">
        <v>145</v>
      </c>
      <c r="Z13" s="201">
        <v>155</v>
      </c>
      <c r="AA13" s="202"/>
      <c r="AB13" s="178">
        <v>155</v>
      </c>
      <c r="AC13" s="183">
        <f>I13*AB13</f>
        <v>117.13350000000001</v>
      </c>
      <c r="AD13" s="180">
        <f>V13+AB13</f>
        <v>340</v>
      </c>
      <c r="AE13" s="183">
        <f>I13*AD13</f>
        <v>256.93799999999999</v>
      </c>
      <c r="AF13" s="31"/>
      <c r="AK13" s="197"/>
      <c r="AL13" s="198"/>
      <c r="AM13" s="197"/>
      <c r="AQ13" s="199"/>
      <c r="AS13" s="197"/>
      <c r="AT13" s="198"/>
      <c r="AU13" s="197"/>
    </row>
    <row r="14" spans="1:47" s="1" customFormat="1" ht="12.75" customHeight="1" x14ac:dyDescent="0.2">
      <c r="A14" s="55">
        <v>1</v>
      </c>
      <c r="B14" s="70">
        <v>75</v>
      </c>
      <c r="C14" s="203" t="s">
        <v>123</v>
      </c>
      <c r="D14" s="119" t="s">
        <v>47</v>
      </c>
      <c r="E14" s="119" t="s">
        <v>43</v>
      </c>
      <c r="F14" s="120">
        <v>36063</v>
      </c>
      <c r="G14" s="70" t="s">
        <v>44</v>
      </c>
      <c r="H14" s="204">
        <v>69.3</v>
      </c>
      <c r="I14" s="113">
        <v>0.70920000000000005</v>
      </c>
      <c r="J14" s="35">
        <v>120</v>
      </c>
      <c r="K14" s="35">
        <v>135</v>
      </c>
      <c r="L14" s="205">
        <v>150</v>
      </c>
      <c r="M14" s="35"/>
      <c r="N14" s="189">
        <v>135</v>
      </c>
      <c r="O14" s="36">
        <f t="shared" ref="O14:O24" si="0">I14*N14</f>
        <v>95.742000000000004</v>
      </c>
      <c r="P14" s="35">
        <v>80</v>
      </c>
      <c r="Q14" s="205">
        <v>90</v>
      </c>
      <c r="R14" s="205">
        <v>100</v>
      </c>
      <c r="S14" s="177"/>
      <c r="T14" s="178">
        <v>80</v>
      </c>
      <c r="U14" s="112">
        <f t="shared" ref="U14:U24" si="1">I14*T14</f>
        <v>56.736000000000004</v>
      </c>
      <c r="V14" s="44">
        <f t="shared" ref="V14:V24" si="2">N14+T14</f>
        <v>215</v>
      </c>
      <c r="W14" s="113">
        <f t="shared" ref="W14:W24" si="3">I14*V14</f>
        <v>152.47800000000001</v>
      </c>
      <c r="X14" s="201">
        <v>160</v>
      </c>
      <c r="Y14" s="201">
        <v>170</v>
      </c>
      <c r="Z14" s="205">
        <v>180</v>
      </c>
      <c r="AA14" s="207"/>
      <c r="AB14" s="208">
        <v>170</v>
      </c>
      <c r="AC14" s="112">
        <f t="shared" ref="AC14:AC24" si="4">I14*AB14</f>
        <v>120.56400000000001</v>
      </c>
      <c r="AD14" s="44">
        <f t="shared" ref="AD14:AD24" si="5">V14+AB14</f>
        <v>385</v>
      </c>
      <c r="AE14" s="112">
        <f t="shared" ref="AE14:AE24" si="6">I14*AD14</f>
        <v>273.04200000000003</v>
      </c>
      <c r="AF14" s="72"/>
      <c r="AG14" s="211"/>
      <c r="AH14" s="211"/>
      <c r="AI14" s="211"/>
      <c r="AJ14" s="211"/>
      <c r="AK14" s="209"/>
      <c r="AL14" s="210"/>
      <c r="AM14" s="209"/>
      <c r="AN14" s="211"/>
      <c r="AO14" s="211"/>
      <c r="AP14" s="211"/>
      <c r="AQ14" s="212"/>
      <c r="AR14" s="211"/>
      <c r="AS14" s="209"/>
      <c r="AT14" s="210"/>
      <c r="AU14" s="209"/>
    </row>
    <row r="15" spans="1:47" s="1" customFormat="1" ht="12.75" customHeight="1" x14ac:dyDescent="0.2">
      <c r="A15" s="55">
        <v>1</v>
      </c>
      <c r="B15" s="70">
        <v>75</v>
      </c>
      <c r="C15" s="203" t="s">
        <v>59</v>
      </c>
      <c r="D15" s="119" t="s">
        <v>47</v>
      </c>
      <c r="E15" s="119" t="s">
        <v>97</v>
      </c>
      <c r="F15" s="120">
        <v>34916</v>
      </c>
      <c r="G15" s="70" t="s">
        <v>42</v>
      </c>
      <c r="H15" s="204">
        <v>74.5</v>
      </c>
      <c r="I15" s="113">
        <v>0.66800000000000004</v>
      </c>
      <c r="J15" s="35">
        <v>180</v>
      </c>
      <c r="K15" s="205">
        <v>190</v>
      </c>
      <c r="L15" s="35">
        <v>190</v>
      </c>
      <c r="M15" s="35"/>
      <c r="N15" s="189">
        <v>190</v>
      </c>
      <c r="O15" s="36">
        <f t="shared" si="0"/>
        <v>126.92</v>
      </c>
      <c r="P15" s="72">
        <v>115</v>
      </c>
      <c r="Q15" s="72">
        <v>125</v>
      </c>
      <c r="R15" s="205">
        <v>130</v>
      </c>
      <c r="S15" s="70"/>
      <c r="T15" s="208">
        <v>125</v>
      </c>
      <c r="U15" s="112">
        <f t="shared" si="1"/>
        <v>83.5</v>
      </c>
      <c r="V15" s="44">
        <f t="shared" si="2"/>
        <v>315</v>
      </c>
      <c r="W15" s="113">
        <f t="shared" si="3"/>
        <v>210.42000000000002</v>
      </c>
      <c r="X15" s="201">
        <v>180</v>
      </c>
      <c r="Y15" s="201">
        <v>190</v>
      </c>
      <c r="Z15" s="201">
        <v>200</v>
      </c>
      <c r="AA15" s="207"/>
      <c r="AB15" s="208">
        <v>200</v>
      </c>
      <c r="AC15" s="112">
        <f t="shared" si="4"/>
        <v>133.6</v>
      </c>
      <c r="AD15" s="44">
        <f t="shared" si="5"/>
        <v>515</v>
      </c>
      <c r="AE15" s="112">
        <f t="shared" si="6"/>
        <v>344.02000000000004</v>
      </c>
      <c r="AF15" s="35"/>
      <c r="AK15" s="209"/>
      <c r="AL15" s="211"/>
      <c r="AM15" s="209"/>
      <c r="AN15" s="211"/>
      <c r="AO15" s="211"/>
      <c r="AP15" s="211"/>
      <c r="AQ15" s="212"/>
      <c r="AR15" s="211"/>
      <c r="AS15" s="209"/>
      <c r="AT15" s="211"/>
      <c r="AU15" s="209"/>
    </row>
    <row r="16" spans="1:47" s="1" customFormat="1" ht="12.75" customHeight="1" x14ac:dyDescent="0.2">
      <c r="A16" s="55">
        <v>1</v>
      </c>
      <c r="B16" s="90">
        <v>75</v>
      </c>
      <c r="C16" s="231" t="s">
        <v>128</v>
      </c>
      <c r="D16" s="125" t="s">
        <v>39</v>
      </c>
      <c r="E16" s="125" t="s">
        <v>40</v>
      </c>
      <c r="F16" s="126">
        <v>32814</v>
      </c>
      <c r="G16" s="90" t="s">
        <v>34</v>
      </c>
      <c r="H16" s="105">
        <v>71.8</v>
      </c>
      <c r="I16" s="88">
        <v>0.68820000000000003</v>
      </c>
      <c r="J16" s="232">
        <v>100</v>
      </c>
      <c r="K16" s="85">
        <v>100</v>
      </c>
      <c r="L16" s="232">
        <v>120</v>
      </c>
      <c r="M16" s="85"/>
      <c r="N16" s="233">
        <v>100</v>
      </c>
      <c r="O16" s="36">
        <f t="shared" si="0"/>
        <v>68.820000000000007</v>
      </c>
      <c r="P16" s="90">
        <v>90</v>
      </c>
      <c r="Q16" s="232">
        <v>100</v>
      </c>
      <c r="R16" s="232">
        <v>100</v>
      </c>
      <c r="S16" s="231"/>
      <c r="T16" s="224">
        <v>90</v>
      </c>
      <c r="U16" s="88">
        <f t="shared" si="1"/>
        <v>61.938000000000002</v>
      </c>
      <c r="V16" s="91">
        <f t="shared" si="2"/>
        <v>190</v>
      </c>
      <c r="W16" s="88">
        <f t="shared" si="3"/>
        <v>130.75800000000001</v>
      </c>
      <c r="X16" s="90">
        <v>200</v>
      </c>
      <c r="Y16" s="100">
        <v>210</v>
      </c>
      <c r="Z16" s="232">
        <v>215</v>
      </c>
      <c r="AA16" s="85"/>
      <c r="AB16" s="233">
        <v>210</v>
      </c>
      <c r="AC16" s="88">
        <f t="shared" si="4"/>
        <v>144.52200000000002</v>
      </c>
      <c r="AD16" s="91">
        <f t="shared" si="5"/>
        <v>400</v>
      </c>
      <c r="AE16" s="88">
        <f t="shared" si="6"/>
        <v>275.28000000000003</v>
      </c>
      <c r="AF16" s="91"/>
      <c r="AG16" s="102"/>
    </row>
    <row r="17" spans="1:48" s="18" customFormat="1" ht="12.75" customHeight="1" x14ac:dyDescent="0.2">
      <c r="A17" s="55">
        <v>1</v>
      </c>
      <c r="B17" s="72">
        <v>82.5</v>
      </c>
      <c r="C17" s="203" t="s">
        <v>88</v>
      </c>
      <c r="D17" s="71" t="s">
        <v>89</v>
      </c>
      <c r="E17" s="71" t="s">
        <v>90</v>
      </c>
      <c r="F17" s="129">
        <v>34338</v>
      </c>
      <c r="G17" s="72" t="s">
        <v>35</v>
      </c>
      <c r="H17" s="214">
        <v>81.099999999999994</v>
      </c>
      <c r="I17" s="113">
        <v>0.62680000000000002</v>
      </c>
      <c r="J17" s="35">
        <v>200</v>
      </c>
      <c r="K17" s="35">
        <v>210</v>
      </c>
      <c r="L17" s="205">
        <v>220</v>
      </c>
      <c r="M17" s="35"/>
      <c r="N17" s="189">
        <v>210</v>
      </c>
      <c r="O17" s="113">
        <f t="shared" si="0"/>
        <v>131.62800000000001</v>
      </c>
      <c r="P17" s="72">
        <v>120</v>
      </c>
      <c r="Q17" s="72">
        <v>130</v>
      </c>
      <c r="R17" s="205">
        <v>135</v>
      </c>
      <c r="S17" s="72"/>
      <c r="T17" s="215">
        <v>130</v>
      </c>
      <c r="U17" s="216">
        <f t="shared" si="1"/>
        <v>81.484000000000009</v>
      </c>
      <c r="V17" s="201">
        <f t="shared" si="2"/>
        <v>340</v>
      </c>
      <c r="W17" s="113">
        <f t="shared" si="3"/>
        <v>213.11199999999999</v>
      </c>
      <c r="X17" s="72">
        <v>220</v>
      </c>
      <c r="Y17" s="40">
        <v>230</v>
      </c>
      <c r="Z17" s="205">
        <v>242.5</v>
      </c>
      <c r="AA17" s="35"/>
      <c r="AB17" s="217">
        <v>230</v>
      </c>
      <c r="AC17" s="113">
        <f t="shared" si="4"/>
        <v>144.16400000000002</v>
      </c>
      <c r="AD17" s="44">
        <f t="shared" si="5"/>
        <v>570</v>
      </c>
      <c r="AE17" s="112">
        <f t="shared" si="6"/>
        <v>357.27600000000001</v>
      </c>
      <c r="AF17" s="35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s="18" customFormat="1" ht="12.75" customHeight="1" x14ac:dyDescent="0.2">
      <c r="A18" s="55">
        <v>1</v>
      </c>
      <c r="B18" s="70">
        <v>90</v>
      </c>
      <c r="C18" s="203" t="s">
        <v>64</v>
      </c>
      <c r="D18" s="119" t="s">
        <v>62</v>
      </c>
      <c r="E18" s="119" t="s">
        <v>40</v>
      </c>
      <c r="F18" s="120">
        <v>34573</v>
      </c>
      <c r="G18" s="70" t="s">
        <v>35</v>
      </c>
      <c r="H18" s="204">
        <v>84</v>
      </c>
      <c r="I18" s="113">
        <v>0.59430000000000005</v>
      </c>
      <c r="J18" s="72">
        <v>165</v>
      </c>
      <c r="K18" s="72">
        <v>180</v>
      </c>
      <c r="L18" s="72">
        <v>190</v>
      </c>
      <c r="M18" s="70"/>
      <c r="N18" s="208">
        <v>190</v>
      </c>
      <c r="O18" s="112">
        <f t="shared" si="0"/>
        <v>112.91700000000002</v>
      </c>
      <c r="P18" s="35">
        <v>120</v>
      </c>
      <c r="Q18" s="35">
        <v>132.5</v>
      </c>
      <c r="R18" s="205">
        <v>140</v>
      </c>
      <c r="S18" s="177"/>
      <c r="T18" s="178">
        <v>132.5</v>
      </c>
      <c r="U18" s="112">
        <f t="shared" si="1"/>
        <v>78.74475000000001</v>
      </c>
      <c r="V18" s="44">
        <f t="shared" si="2"/>
        <v>322.5</v>
      </c>
      <c r="W18" s="113">
        <f t="shared" si="3"/>
        <v>191.66175000000001</v>
      </c>
      <c r="X18" s="72">
        <v>180</v>
      </c>
      <c r="Y18" s="72">
        <v>205</v>
      </c>
      <c r="Z18" s="72">
        <v>215</v>
      </c>
      <c r="AA18" s="219"/>
      <c r="AB18" s="208">
        <v>215</v>
      </c>
      <c r="AC18" s="112">
        <f t="shared" si="4"/>
        <v>127.77450000000002</v>
      </c>
      <c r="AD18" s="44">
        <f t="shared" si="5"/>
        <v>537.5</v>
      </c>
      <c r="AE18" s="112">
        <f t="shared" si="6"/>
        <v>319.43625000000003</v>
      </c>
      <c r="AF18" s="35"/>
    </row>
    <row r="19" spans="1:48" s="18" customFormat="1" ht="12.75" customHeight="1" x14ac:dyDescent="0.2">
      <c r="A19" s="55">
        <v>1</v>
      </c>
      <c r="B19" s="90">
        <v>90</v>
      </c>
      <c r="C19" s="231" t="s">
        <v>91</v>
      </c>
      <c r="D19" s="125" t="s">
        <v>36</v>
      </c>
      <c r="E19" s="125" t="s">
        <v>37</v>
      </c>
      <c r="F19" s="126">
        <v>33030</v>
      </c>
      <c r="G19" s="90" t="s">
        <v>34</v>
      </c>
      <c r="H19" s="234">
        <v>88.75</v>
      </c>
      <c r="I19" s="88">
        <v>0.59030000000000005</v>
      </c>
      <c r="J19" s="232">
        <v>230</v>
      </c>
      <c r="K19" s="90">
        <v>230</v>
      </c>
      <c r="L19" s="90" t="s">
        <v>109</v>
      </c>
      <c r="M19" s="90"/>
      <c r="N19" s="235">
        <v>230</v>
      </c>
      <c r="O19" s="88">
        <f t="shared" si="0"/>
        <v>135.76900000000001</v>
      </c>
      <c r="P19" s="85">
        <v>160</v>
      </c>
      <c r="Q19" s="85">
        <v>165</v>
      </c>
      <c r="R19" s="232">
        <v>170</v>
      </c>
      <c r="S19" s="85"/>
      <c r="T19" s="233">
        <v>165</v>
      </c>
      <c r="U19" s="88">
        <f t="shared" si="1"/>
        <v>97.399500000000003</v>
      </c>
      <c r="V19" s="91">
        <f t="shared" si="2"/>
        <v>395</v>
      </c>
      <c r="W19" s="88">
        <f t="shared" si="3"/>
        <v>233.16850000000002</v>
      </c>
      <c r="X19" s="90">
        <v>240</v>
      </c>
      <c r="Y19" s="232">
        <v>265</v>
      </c>
      <c r="Z19" s="232">
        <v>265</v>
      </c>
      <c r="AA19" s="90"/>
      <c r="AB19" s="224">
        <v>240</v>
      </c>
      <c r="AC19" s="88">
        <f t="shared" si="4"/>
        <v>141.67200000000003</v>
      </c>
      <c r="AD19" s="91">
        <f t="shared" si="5"/>
        <v>635</v>
      </c>
      <c r="AE19" s="88">
        <f t="shared" si="6"/>
        <v>374.84050000000002</v>
      </c>
      <c r="AF19" s="35"/>
    </row>
    <row r="20" spans="1:48" s="18" customFormat="1" ht="12.75" customHeight="1" x14ac:dyDescent="0.2">
      <c r="A20" s="55">
        <v>1</v>
      </c>
      <c r="B20" s="70">
        <v>90</v>
      </c>
      <c r="C20" s="203" t="s">
        <v>67</v>
      </c>
      <c r="D20" s="119" t="s">
        <v>62</v>
      </c>
      <c r="E20" s="119" t="s">
        <v>148</v>
      </c>
      <c r="F20" s="120">
        <v>23467</v>
      </c>
      <c r="G20" s="70" t="s">
        <v>124</v>
      </c>
      <c r="H20" s="204">
        <v>86.4</v>
      </c>
      <c r="I20" s="113">
        <v>0.70430000000000004</v>
      </c>
      <c r="J20" s="72">
        <v>165</v>
      </c>
      <c r="K20" s="72">
        <v>170</v>
      </c>
      <c r="L20" s="72">
        <v>175</v>
      </c>
      <c r="M20" s="70"/>
      <c r="N20" s="208">
        <v>175</v>
      </c>
      <c r="O20" s="112">
        <f t="shared" si="0"/>
        <v>123.25250000000001</v>
      </c>
      <c r="P20" s="35">
        <v>135</v>
      </c>
      <c r="Q20" s="205">
        <v>140</v>
      </c>
      <c r="R20" s="35">
        <v>142.5</v>
      </c>
      <c r="S20" s="177"/>
      <c r="T20" s="178">
        <v>142.5</v>
      </c>
      <c r="U20" s="218">
        <f t="shared" si="1"/>
        <v>100.36275000000001</v>
      </c>
      <c r="V20" s="44">
        <f t="shared" si="2"/>
        <v>317.5</v>
      </c>
      <c r="W20" s="113">
        <f t="shared" si="3"/>
        <v>223.61525</v>
      </c>
      <c r="X20" s="72">
        <v>180</v>
      </c>
      <c r="Y20" s="72">
        <v>185</v>
      </c>
      <c r="Z20" s="72">
        <v>190</v>
      </c>
      <c r="AA20" s="219"/>
      <c r="AB20" s="208">
        <v>190</v>
      </c>
      <c r="AC20" s="112">
        <f t="shared" si="4"/>
        <v>133.81700000000001</v>
      </c>
      <c r="AD20" s="44">
        <f t="shared" si="5"/>
        <v>507.5</v>
      </c>
      <c r="AE20" s="112">
        <f t="shared" si="6"/>
        <v>357.43225000000001</v>
      </c>
      <c r="AF20" s="35"/>
    </row>
    <row r="21" spans="1:48" s="1" customFormat="1" ht="12.75" customHeight="1" x14ac:dyDescent="0.2">
      <c r="A21" s="55">
        <v>1</v>
      </c>
      <c r="B21" s="72">
        <v>100</v>
      </c>
      <c r="C21" s="203" t="s">
        <v>126</v>
      </c>
      <c r="D21" s="71" t="s">
        <v>39</v>
      </c>
      <c r="E21" s="71" t="s">
        <v>40</v>
      </c>
      <c r="F21" s="129">
        <v>35824</v>
      </c>
      <c r="G21" s="72" t="s">
        <v>44</v>
      </c>
      <c r="H21" s="204">
        <v>99.3</v>
      </c>
      <c r="I21" s="113">
        <v>0.55579999999999996</v>
      </c>
      <c r="J21" s="205">
        <v>170</v>
      </c>
      <c r="K21" s="35">
        <v>170</v>
      </c>
      <c r="L21" s="35">
        <v>185</v>
      </c>
      <c r="M21" s="35"/>
      <c r="N21" s="189">
        <v>185</v>
      </c>
      <c r="O21" s="36">
        <f t="shared" si="0"/>
        <v>102.82299999999999</v>
      </c>
      <c r="P21" s="72">
        <v>110</v>
      </c>
      <c r="Q21" s="72">
        <v>125</v>
      </c>
      <c r="R21" s="72">
        <v>132.5</v>
      </c>
      <c r="S21" s="72"/>
      <c r="T21" s="206">
        <v>132.5</v>
      </c>
      <c r="U21" s="113">
        <f t="shared" si="1"/>
        <v>73.643499999999989</v>
      </c>
      <c r="V21" s="44">
        <f t="shared" si="2"/>
        <v>317.5</v>
      </c>
      <c r="W21" s="113">
        <f t="shared" si="3"/>
        <v>176.4665</v>
      </c>
      <c r="X21" s="201">
        <v>190</v>
      </c>
      <c r="Y21" s="201">
        <v>210</v>
      </c>
      <c r="Z21" s="201">
        <v>225</v>
      </c>
      <c r="AA21" s="220"/>
      <c r="AB21" s="206">
        <v>225</v>
      </c>
      <c r="AC21" s="113">
        <f t="shared" si="4"/>
        <v>125.05499999999999</v>
      </c>
      <c r="AD21" s="44">
        <f t="shared" si="5"/>
        <v>542.5</v>
      </c>
      <c r="AE21" s="112">
        <f t="shared" si="6"/>
        <v>301.5215</v>
      </c>
      <c r="AF21" s="35"/>
      <c r="AK21" s="209"/>
      <c r="AL21" s="210"/>
      <c r="AM21" s="209"/>
      <c r="AN21" s="211"/>
      <c r="AO21" s="211"/>
      <c r="AP21" s="211"/>
      <c r="AQ21" s="212"/>
      <c r="AR21" s="211"/>
      <c r="AS21" s="209"/>
      <c r="AT21" s="210"/>
      <c r="AU21" s="209"/>
    </row>
    <row r="22" spans="1:48" s="1" customFormat="1" ht="12.75" customHeight="1" x14ac:dyDescent="0.2">
      <c r="A22" s="55">
        <v>1</v>
      </c>
      <c r="B22" s="72">
        <v>100</v>
      </c>
      <c r="C22" s="71" t="s">
        <v>57</v>
      </c>
      <c r="D22" s="71" t="s">
        <v>47</v>
      </c>
      <c r="E22" s="71" t="s">
        <v>97</v>
      </c>
      <c r="F22" s="129">
        <v>35263</v>
      </c>
      <c r="G22" s="72" t="s">
        <v>58</v>
      </c>
      <c r="H22" s="204">
        <v>97.2</v>
      </c>
      <c r="I22" s="113">
        <v>0.56130000000000002</v>
      </c>
      <c r="J22" s="35">
        <v>180</v>
      </c>
      <c r="K22" s="35">
        <v>195</v>
      </c>
      <c r="L22" s="35">
        <v>205</v>
      </c>
      <c r="M22" s="35"/>
      <c r="N22" s="189">
        <v>205</v>
      </c>
      <c r="O22" s="113">
        <f t="shared" si="0"/>
        <v>115.0665</v>
      </c>
      <c r="P22" s="72">
        <v>135</v>
      </c>
      <c r="Q22" s="72">
        <v>145</v>
      </c>
      <c r="R22" s="205">
        <v>155</v>
      </c>
      <c r="S22" s="72"/>
      <c r="T22" s="206">
        <v>145</v>
      </c>
      <c r="U22" s="113">
        <f t="shared" si="1"/>
        <v>81.388500000000008</v>
      </c>
      <c r="V22" s="44">
        <f t="shared" si="2"/>
        <v>350</v>
      </c>
      <c r="W22" s="113">
        <f t="shared" si="3"/>
        <v>196.45500000000001</v>
      </c>
      <c r="X22" s="72">
        <v>190</v>
      </c>
      <c r="Y22" s="40">
        <v>205</v>
      </c>
      <c r="Z22" s="201">
        <v>220</v>
      </c>
      <c r="AA22" s="35"/>
      <c r="AB22" s="189">
        <v>220</v>
      </c>
      <c r="AC22" s="113">
        <f t="shared" si="4"/>
        <v>123.486</v>
      </c>
      <c r="AD22" s="44">
        <f t="shared" si="5"/>
        <v>570</v>
      </c>
      <c r="AE22" s="112">
        <f t="shared" si="6"/>
        <v>319.94100000000003</v>
      </c>
      <c r="AF22" s="35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s="18" customFormat="1" ht="12.75" customHeight="1" x14ac:dyDescent="0.2">
      <c r="A23" s="55">
        <v>1</v>
      </c>
      <c r="B23" s="72">
        <v>100</v>
      </c>
      <c r="C23" s="203" t="s">
        <v>61</v>
      </c>
      <c r="D23" s="71" t="s">
        <v>62</v>
      </c>
      <c r="E23" s="71" t="s">
        <v>63</v>
      </c>
      <c r="F23" s="129">
        <v>34321</v>
      </c>
      <c r="G23" s="72" t="s">
        <v>35</v>
      </c>
      <c r="H23" s="214">
        <v>93.4</v>
      </c>
      <c r="I23" s="113">
        <v>0.57299999999999995</v>
      </c>
      <c r="J23" s="205">
        <v>250</v>
      </c>
      <c r="K23" s="205">
        <v>250</v>
      </c>
      <c r="L23" s="72">
        <v>250</v>
      </c>
      <c r="M23" s="72"/>
      <c r="N23" s="206">
        <v>250</v>
      </c>
      <c r="O23" s="113">
        <f t="shared" si="0"/>
        <v>143.25</v>
      </c>
      <c r="P23" s="35">
        <v>165</v>
      </c>
      <c r="Q23" s="35">
        <v>175</v>
      </c>
      <c r="R23" s="205">
        <v>180</v>
      </c>
      <c r="S23" s="35"/>
      <c r="T23" s="217">
        <v>175</v>
      </c>
      <c r="U23" s="113">
        <f t="shared" si="1"/>
        <v>100.27499999999999</v>
      </c>
      <c r="V23" s="201">
        <f t="shared" si="2"/>
        <v>425</v>
      </c>
      <c r="W23" s="113">
        <f t="shared" si="3"/>
        <v>243.52499999999998</v>
      </c>
      <c r="X23" s="72">
        <v>250</v>
      </c>
      <c r="Y23" s="205">
        <v>260</v>
      </c>
      <c r="Z23" s="205">
        <v>260</v>
      </c>
      <c r="AA23" s="72"/>
      <c r="AB23" s="215">
        <v>250</v>
      </c>
      <c r="AC23" s="113">
        <f t="shared" si="4"/>
        <v>143.25</v>
      </c>
      <c r="AD23" s="44">
        <f t="shared" si="5"/>
        <v>675</v>
      </c>
      <c r="AE23" s="112">
        <f t="shared" si="6"/>
        <v>386.77499999999998</v>
      </c>
      <c r="AF23" s="35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1" customFormat="1" ht="12.75" customHeight="1" x14ac:dyDescent="0.2">
      <c r="A24" s="55">
        <v>2</v>
      </c>
      <c r="B24" s="72">
        <v>100</v>
      </c>
      <c r="C24" s="71" t="s">
        <v>125</v>
      </c>
      <c r="D24" s="71" t="s">
        <v>36</v>
      </c>
      <c r="E24" s="71" t="s">
        <v>37</v>
      </c>
      <c r="F24" s="129">
        <v>33468</v>
      </c>
      <c r="G24" s="72" t="s">
        <v>35</v>
      </c>
      <c r="H24" s="204">
        <v>99</v>
      </c>
      <c r="I24" s="113">
        <v>0.55649999999999999</v>
      </c>
      <c r="J24" s="35">
        <v>210</v>
      </c>
      <c r="K24" s="35">
        <v>220</v>
      </c>
      <c r="L24" s="35">
        <v>240</v>
      </c>
      <c r="M24" s="35"/>
      <c r="N24" s="189">
        <v>240</v>
      </c>
      <c r="O24" s="113">
        <f t="shared" si="0"/>
        <v>133.56</v>
      </c>
      <c r="P24" s="72">
        <v>170</v>
      </c>
      <c r="Q24" s="72">
        <v>175</v>
      </c>
      <c r="R24" s="205">
        <v>180</v>
      </c>
      <c r="S24" s="72"/>
      <c r="T24" s="206">
        <v>175</v>
      </c>
      <c r="U24" s="113">
        <f t="shared" si="1"/>
        <v>97.387500000000003</v>
      </c>
      <c r="V24" s="44">
        <f t="shared" si="2"/>
        <v>415</v>
      </c>
      <c r="W24" s="113">
        <f t="shared" si="3"/>
        <v>230.94749999999999</v>
      </c>
      <c r="X24" s="72">
        <v>220</v>
      </c>
      <c r="Y24" s="201">
        <v>240</v>
      </c>
      <c r="Z24" s="205">
        <v>265</v>
      </c>
      <c r="AA24" s="35"/>
      <c r="AB24" s="189">
        <v>240</v>
      </c>
      <c r="AC24" s="113">
        <f t="shared" si="4"/>
        <v>133.56</v>
      </c>
      <c r="AD24" s="44">
        <f t="shared" si="5"/>
        <v>655</v>
      </c>
      <c r="AE24" s="112">
        <f t="shared" si="6"/>
        <v>364.50749999999999</v>
      </c>
      <c r="AF24" s="35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48" s="18" customFormat="1" ht="12.75" customHeight="1" x14ac:dyDescent="0.2">
      <c r="A25" s="55">
        <v>1</v>
      </c>
      <c r="B25" s="90">
        <v>100</v>
      </c>
      <c r="C25" s="231" t="s">
        <v>61</v>
      </c>
      <c r="D25" s="125" t="s">
        <v>62</v>
      </c>
      <c r="E25" s="125" t="s">
        <v>63</v>
      </c>
      <c r="F25" s="126">
        <v>34321</v>
      </c>
      <c r="G25" s="90" t="s">
        <v>34</v>
      </c>
      <c r="H25" s="234">
        <v>93.4</v>
      </c>
      <c r="I25" s="88">
        <v>0.57299999999999995</v>
      </c>
      <c r="J25" s="232">
        <v>250</v>
      </c>
      <c r="K25" s="232">
        <v>250</v>
      </c>
      <c r="L25" s="90">
        <v>250</v>
      </c>
      <c r="M25" s="90"/>
      <c r="N25" s="224">
        <v>250</v>
      </c>
      <c r="O25" s="88">
        <f t="shared" ref="O25:O32" si="7">I25*N25</f>
        <v>143.25</v>
      </c>
      <c r="P25" s="85">
        <v>165</v>
      </c>
      <c r="Q25" s="85">
        <v>175</v>
      </c>
      <c r="R25" s="232">
        <v>180</v>
      </c>
      <c r="S25" s="85"/>
      <c r="T25" s="233">
        <v>175</v>
      </c>
      <c r="U25" s="88">
        <f t="shared" ref="U25:U32" si="8">I25*T25</f>
        <v>100.27499999999999</v>
      </c>
      <c r="V25" s="91">
        <f t="shared" ref="V25:V32" si="9">N25+T25</f>
        <v>425</v>
      </c>
      <c r="W25" s="88">
        <f t="shared" ref="W25:W32" si="10">I25*V25</f>
        <v>243.52499999999998</v>
      </c>
      <c r="X25" s="90">
        <v>250</v>
      </c>
      <c r="Y25" s="232">
        <v>260</v>
      </c>
      <c r="Z25" s="232">
        <v>260</v>
      </c>
      <c r="AA25" s="90"/>
      <c r="AB25" s="224">
        <v>250</v>
      </c>
      <c r="AC25" s="88">
        <f t="shared" ref="AC25:AC32" si="11">I25*AB25</f>
        <v>143.25</v>
      </c>
      <c r="AD25" s="91">
        <f t="shared" ref="AD25:AD32" si="12">V25+AB25</f>
        <v>675</v>
      </c>
      <c r="AE25" s="88">
        <f t="shared" ref="AE25:AE32" si="13">I25*AD25</f>
        <v>386.77499999999998</v>
      </c>
      <c r="AF25" s="55">
        <v>2</v>
      </c>
      <c r="AG25" s="1"/>
      <c r="AH25" s="1"/>
      <c r="AI25" s="1"/>
      <c r="AJ25" s="1"/>
    </row>
    <row r="26" spans="1:48" s="1" customFormat="1" ht="12.75" hidden="1" customHeight="1" x14ac:dyDescent="0.2">
      <c r="A26" s="55"/>
      <c r="B26" s="90">
        <v>110</v>
      </c>
      <c r="C26" s="231" t="s">
        <v>77</v>
      </c>
      <c r="D26" s="125" t="s">
        <v>78</v>
      </c>
      <c r="E26" s="125" t="s">
        <v>79</v>
      </c>
      <c r="F26" s="126">
        <v>30117</v>
      </c>
      <c r="G26" s="90" t="s">
        <v>34</v>
      </c>
      <c r="H26" s="234"/>
      <c r="I26" s="88"/>
      <c r="J26" s="90"/>
      <c r="K26" s="90"/>
      <c r="L26" s="90"/>
      <c r="M26" s="90"/>
      <c r="N26" s="224"/>
      <c r="O26" s="88">
        <f t="shared" si="7"/>
        <v>0</v>
      </c>
      <c r="P26" s="85"/>
      <c r="Q26" s="85"/>
      <c r="R26" s="232"/>
      <c r="S26" s="85"/>
      <c r="T26" s="233"/>
      <c r="U26" s="88">
        <f t="shared" si="8"/>
        <v>0</v>
      </c>
      <c r="V26" s="91">
        <f t="shared" si="9"/>
        <v>0</v>
      </c>
      <c r="W26" s="88">
        <f t="shared" si="10"/>
        <v>0</v>
      </c>
      <c r="X26" s="90"/>
      <c r="Y26" s="90"/>
      <c r="Z26" s="232"/>
      <c r="AA26" s="90"/>
      <c r="AB26" s="224"/>
      <c r="AC26" s="88">
        <f t="shared" si="11"/>
        <v>0</v>
      </c>
      <c r="AD26" s="91">
        <f t="shared" si="12"/>
        <v>0</v>
      </c>
      <c r="AE26" s="88">
        <f t="shared" si="13"/>
        <v>0</v>
      </c>
      <c r="AF26" s="55"/>
    </row>
    <row r="27" spans="1:48" s="1" customFormat="1" ht="12.75" customHeight="1" x14ac:dyDescent="0.2">
      <c r="A27" s="55">
        <v>2</v>
      </c>
      <c r="B27" s="90">
        <v>100</v>
      </c>
      <c r="C27" s="231" t="s">
        <v>80</v>
      </c>
      <c r="D27" s="125" t="s">
        <v>39</v>
      </c>
      <c r="E27" s="125" t="s">
        <v>81</v>
      </c>
      <c r="F27" s="126">
        <v>31776</v>
      </c>
      <c r="G27" s="90" t="s">
        <v>34</v>
      </c>
      <c r="H27" s="234">
        <v>97.5</v>
      </c>
      <c r="I27" s="88">
        <v>0.56059999999999999</v>
      </c>
      <c r="J27" s="90">
        <v>200</v>
      </c>
      <c r="K27" s="90">
        <v>220</v>
      </c>
      <c r="L27" s="85">
        <v>240</v>
      </c>
      <c r="M27" s="90"/>
      <c r="N27" s="224">
        <v>240</v>
      </c>
      <c r="O27" s="88">
        <f t="shared" si="7"/>
        <v>134.54399999999998</v>
      </c>
      <c r="P27" s="85">
        <v>160</v>
      </c>
      <c r="Q27" s="85">
        <v>185</v>
      </c>
      <c r="R27" s="232">
        <v>190</v>
      </c>
      <c r="S27" s="85"/>
      <c r="T27" s="233">
        <v>185</v>
      </c>
      <c r="U27" s="88">
        <f t="shared" si="8"/>
        <v>103.711</v>
      </c>
      <c r="V27" s="91">
        <f t="shared" si="9"/>
        <v>425</v>
      </c>
      <c r="W27" s="88">
        <f t="shared" si="10"/>
        <v>238.255</v>
      </c>
      <c r="X27" s="90">
        <v>190</v>
      </c>
      <c r="Y27" s="90">
        <v>220</v>
      </c>
      <c r="Z27" s="232">
        <v>260</v>
      </c>
      <c r="AA27" s="90"/>
      <c r="AB27" s="224">
        <v>220</v>
      </c>
      <c r="AC27" s="88">
        <f t="shared" si="11"/>
        <v>123.33199999999999</v>
      </c>
      <c r="AD27" s="91">
        <f t="shared" si="12"/>
        <v>645</v>
      </c>
      <c r="AE27" s="88">
        <f t="shared" si="13"/>
        <v>361.58699999999999</v>
      </c>
      <c r="AF27" s="55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</row>
    <row r="28" spans="1:48" s="18" customFormat="1" ht="12.75" customHeight="1" x14ac:dyDescent="0.2">
      <c r="A28" s="55">
        <v>1</v>
      </c>
      <c r="B28" s="90">
        <v>110</v>
      </c>
      <c r="C28" s="231" t="s">
        <v>73</v>
      </c>
      <c r="D28" s="125" t="s">
        <v>36</v>
      </c>
      <c r="E28" s="125" t="s">
        <v>37</v>
      </c>
      <c r="F28" s="126">
        <v>31351</v>
      </c>
      <c r="G28" s="90" t="s">
        <v>34</v>
      </c>
      <c r="H28" s="234">
        <v>107.2</v>
      </c>
      <c r="I28" s="88">
        <v>0.54020000000000001</v>
      </c>
      <c r="J28" s="35">
        <v>230</v>
      </c>
      <c r="K28" s="35">
        <v>240</v>
      </c>
      <c r="L28" s="232">
        <v>250</v>
      </c>
      <c r="M28" s="35"/>
      <c r="N28" s="189">
        <v>240</v>
      </c>
      <c r="O28" s="36">
        <f t="shared" si="7"/>
        <v>129.648</v>
      </c>
      <c r="P28" s="90">
        <v>150</v>
      </c>
      <c r="Q28" s="232">
        <v>160</v>
      </c>
      <c r="R28" s="90">
        <v>160</v>
      </c>
      <c r="S28" s="90"/>
      <c r="T28" s="224">
        <v>160</v>
      </c>
      <c r="U28" s="88">
        <f t="shared" si="8"/>
        <v>86.432000000000002</v>
      </c>
      <c r="V28" s="91">
        <f t="shared" si="9"/>
        <v>400</v>
      </c>
      <c r="W28" s="88">
        <f t="shared" si="10"/>
        <v>216.08</v>
      </c>
      <c r="X28" s="91">
        <v>250</v>
      </c>
      <c r="Y28" s="232">
        <v>260</v>
      </c>
      <c r="Z28" s="232">
        <v>260</v>
      </c>
      <c r="AA28" s="91"/>
      <c r="AB28" s="224">
        <v>250</v>
      </c>
      <c r="AC28" s="88">
        <f t="shared" si="11"/>
        <v>135.05000000000001</v>
      </c>
      <c r="AD28" s="91">
        <f t="shared" si="12"/>
        <v>650</v>
      </c>
      <c r="AE28" s="88">
        <f t="shared" si="13"/>
        <v>351.13</v>
      </c>
      <c r="AF28" s="293"/>
      <c r="AG28" s="236"/>
      <c r="AH28" s="236"/>
      <c r="AI28" s="236"/>
      <c r="AJ28" s="236"/>
      <c r="AK28" s="102"/>
      <c r="AL28" s="237"/>
      <c r="AM28" s="102"/>
      <c r="AN28" s="238"/>
      <c r="AO28" s="238"/>
      <c r="AP28" s="238"/>
      <c r="AQ28" s="239"/>
      <c r="AR28" s="238"/>
      <c r="AS28" s="102"/>
      <c r="AT28" s="237"/>
      <c r="AU28" s="102"/>
      <c r="AV28" s="1"/>
    </row>
    <row r="29" spans="1:48" s="221" customFormat="1" ht="12.75" customHeight="1" x14ac:dyDescent="0.2">
      <c r="A29" s="55">
        <v>1</v>
      </c>
      <c r="B29" s="72">
        <v>125</v>
      </c>
      <c r="C29" s="203" t="s">
        <v>127</v>
      </c>
      <c r="D29" s="71" t="s">
        <v>39</v>
      </c>
      <c r="E29" s="71" t="s">
        <v>40</v>
      </c>
      <c r="F29" s="129">
        <v>34457</v>
      </c>
      <c r="G29" s="72" t="s">
        <v>35</v>
      </c>
      <c r="H29" s="214">
        <v>115.5</v>
      </c>
      <c r="I29" s="113">
        <v>0.53090000000000004</v>
      </c>
      <c r="J29" s="205">
        <v>220</v>
      </c>
      <c r="K29" s="205">
        <v>235</v>
      </c>
      <c r="L29" s="72">
        <v>245</v>
      </c>
      <c r="M29" s="72"/>
      <c r="N29" s="206">
        <v>235</v>
      </c>
      <c r="O29" s="113">
        <f>I29*N29</f>
        <v>124.76150000000001</v>
      </c>
      <c r="P29" s="35">
        <v>180</v>
      </c>
      <c r="Q29" s="35">
        <v>200</v>
      </c>
      <c r="R29" s="205">
        <v>205</v>
      </c>
      <c r="S29" s="35"/>
      <c r="T29" s="217">
        <v>200</v>
      </c>
      <c r="U29" s="113">
        <f>I29*T29</f>
        <v>106.18</v>
      </c>
      <c r="V29" s="201">
        <f>N29+T29</f>
        <v>435</v>
      </c>
      <c r="W29" s="113">
        <f>I29*V29</f>
        <v>230.94150000000002</v>
      </c>
      <c r="X29" s="72">
        <v>280</v>
      </c>
      <c r="Y29" s="205">
        <v>300</v>
      </c>
      <c r="Z29" s="205">
        <v>310</v>
      </c>
      <c r="AA29" s="72"/>
      <c r="AB29" s="215">
        <v>280</v>
      </c>
      <c r="AC29" s="113">
        <f>I29*AB29</f>
        <v>148.65200000000002</v>
      </c>
      <c r="AD29" s="44">
        <f>V29+AB29</f>
        <v>715</v>
      </c>
      <c r="AE29" s="112">
        <f>I29*AD29</f>
        <v>379.59350000000001</v>
      </c>
      <c r="AF29" s="55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s="221" customFormat="1" ht="12.75" customHeight="1" x14ac:dyDescent="0.2">
      <c r="A30" s="55">
        <v>1</v>
      </c>
      <c r="B30" s="90">
        <v>125</v>
      </c>
      <c r="C30" s="231" t="s">
        <v>131</v>
      </c>
      <c r="D30" s="125" t="s">
        <v>47</v>
      </c>
      <c r="E30" s="125" t="s">
        <v>55</v>
      </c>
      <c r="F30" s="126">
        <v>32181</v>
      </c>
      <c r="G30" s="90" t="s">
        <v>34</v>
      </c>
      <c r="H30" s="234">
        <v>121.7</v>
      </c>
      <c r="I30" s="88">
        <v>0.52529999999999999</v>
      </c>
      <c r="J30" s="232">
        <v>300</v>
      </c>
      <c r="K30" s="232">
        <v>320</v>
      </c>
      <c r="L30" s="90">
        <v>340</v>
      </c>
      <c r="M30" s="90"/>
      <c r="N30" s="224">
        <v>340</v>
      </c>
      <c r="O30" s="88">
        <f t="shared" si="7"/>
        <v>178.602</v>
      </c>
      <c r="P30" s="85">
        <v>230</v>
      </c>
      <c r="Q30" s="85">
        <v>240</v>
      </c>
      <c r="R30" s="85"/>
      <c r="S30" s="85"/>
      <c r="T30" s="233">
        <v>240</v>
      </c>
      <c r="U30" s="88">
        <f t="shared" si="8"/>
        <v>126.072</v>
      </c>
      <c r="V30" s="91">
        <f t="shared" si="9"/>
        <v>580</v>
      </c>
      <c r="W30" s="88">
        <f t="shared" si="10"/>
        <v>304.67399999999998</v>
      </c>
      <c r="X30" s="90">
        <v>300</v>
      </c>
      <c r="Y30" s="90">
        <v>320</v>
      </c>
      <c r="Z30" s="90">
        <v>340</v>
      </c>
      <c r="AA30" s="90"/>
      <c r="AB30" s="224">
        <v>340</v>
      </c>
      <c r="AC30" s="88">
        <f t="shared" si="11"/>
        <v>178.602</v>
      </c>
      <c r="AD30" s="91">
        <f t="shared" si="12"/>
        <v>920</v>
      </c>
      <c r="AE30" s="88">
        <f t="shared" si="13"/>
        <v>483.27600000000001</v>
      </c>
      <c r="AF30" s="55">
        <v>1</v>
      </c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</row>
    <row r="31" spans="1:48" s="221" customFormat="1" ht="12.75" customHeight="1" x14ac:dyDescent="0.2">
      <c r="A31" s="55">
        <v>2</v>
      </c>
      <c r="B31" s="90">
        <v>125</v>
      </c>
      <c r="C31" s="231" t="s">
        <v>127</v>
      </c>
      <c r="D31" s="125" t="s">
        <v>39</v>
      </c>
      <c r="E31" s="125" t="s">
        <v>40</v>
      </c>
      <c r="F31" s="126">
        <v>34457</v>
      </c>
      <c r="G31" s="90" t="s">
        <v>34</v>
      </c>
      <c r="H31" s="234">
        <v>115.5</v>
      </c>
      <c r="I31" s="88">
        <v>0.53090000000000004</v>
      </c>
      <c r="J31" s="232">
        <v>220</v>
      </c>
      <c r="K31" s="232">
        <v>235</v>
      </c>
      <c r="L31" s="90">
        <v>245</v>
      </c>
      <c r="M31" s="90"/>
      <c r="N31" s="224">
        <v>235</v>
      </c>
      <c r="O31" s="88">
        <f t="shared" si="7"/>
        <v>124.76150000000001</v>
      </c>
      <c r="P31" s="85">
        <v>180</v>
      </c>
      <c r="Q31" s="85">
        <v>200</v>
      </c>
      <c r="R31" s="85">
        <v>205</v>
      </c>
      <c r="S31" s="85"/>
      <c r="T31" s="233">
        <v>200</v>
      </c>
      <c r="U31" s="88">
        <f t="shared" si="8"/>
        <v>106.18</v>
      </c>
      <c r="V31" s="91">
        <f t="shared" si="9"/>
        <v>435</v>
      </c>
      <c r="W31" s="88">
        <f t="shared" si="10"/>
        <v>230.94150000000002</v>
      </c>
      <c r="X31" s="90">
        <v>280</v>
      </c>
      <c r="Y31" s="232">
        <v>300</v>
      </c>
      <c r="Z31" s="232">
        <v>310</v>
      </c>
      <c r="AA31" s="90"/>
      <c r="AB31" s="224">
        <v>280</v>
      </c>
      <c r="AC31" s="88">
        <f t="shared" si="11"/>
        <v>148.65200000000002</v>
      </c>
      <c r="AD31" s="91">
        <f t="shared" si="12"/>
        <v>715</v>
      </c>
      <c r="AE31" s="88">
        <f t="shared" si="13"/>
        <v>379.59350000000001</v>
      </c>
      <c r="AF31" s="55">
        <v>3</v>
      </c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</row>
    <row r="32" spans="1:48" s="221" customFormat="1" ht="12.75" customHeight="1" x14ac:dyDescent="0.2">
      <c r="A32" s="55">
        <v>1</v>
      </c>
      <c r="B32" s="90" t="s">
        <v>60</v>
      </c>
      <c r="C32" s="231" t="s">
        <v>161</v>
      </c>
      <c r="D32" s="125" t="s">
        <v>39</v>
      </c>
      <c r="E32" s="125" t="s">
        <v>40</v>
      </c>
      <c r="F32" s="126">
        <v>29125</v>
      </c>
      <c r="G32" s="90" t="s">
        <v>34</v>
      </c>
      <c r="H32" s="234">
        <v>147.1</v>
      </c>
      <c r="I32" s="88">
        <v>0.49590000000000001</v>
      </c>
      <c r="J32" s="232">
        <v>220</v>
      </c>
      <c r="K32" s="232">
        <v>230</v>
      </c>
      <c r="L32" s="90">
        <v>230</v>
      </c>
      <c r="M32" s="90"/>
      <c r="N32" s="224">
        <v>230</v>
      </c>
      <c r="O32" s="88">
        <f t="shared" si="7"/>
        <v>114.057</v>
      </c>
      <c r="P32" s="85">
        <v>190</v>
      </c>
      <c r="Q32" s="85">
        <v>210</v>
      </c>
      <c r="R32" s="85">
        <v>220</v>
      </c>
      <c r="S32" s="85"/>
      <c r="T32" s="233">
        <v>220</v>
      </c>
      <c r="U32" s="88">
        <f t="shared" si="8"/>
        <v>109.098</v>
      </c>
      <c r="V32" s="91">
        <f t="shared" si="9"/>
        <v>450</v>
      </c>
      <c r="W32" s="88">
        <f t="shared" si="10"/>
        <v>223.155</v>
      </c>
      <c r="X32" s="90">
        <v>250</v>
      </c>
      <c r="Y32" s="90">
        <v>270</v>
      </c>
      <c r="Z32" s="90">
        <v>290</v>
      </c>
      <c r="AA32" s="90"/>
      <c r="AB32" s="224">
        <v>290</v>
      </c>
      <c r="AC32" s="88">
        <f t="shared" si="11"/>
        <v>143.81100000000001</v>
      </c>
      <c r="AD32" s="91">
        <f t="shared" si="12"/>
        <v>740</v>
      </c>
      <c r="AE32" s="88">
        <f t="shared" si="13"/>
        <v>366.96600000000001</v>
      </c>
      <c r="AF32" s="55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</row>
    <row r="33" spans="1:32" x14ac:dyDescent="0.2">
      <c r="A33" s="272"/>
      <c r="B33" s="43"/>
      <c r="C33" s="43"/>
      <c r="D33" s="109"/>
      <c r="E33" s="44"/>
      <c r="F33" s="60"/>
      <c r="G33" s="43"/>
      <c r="H33" s="43"/>
      <c r="I33" s="79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</row>
  </sheetData>
  <mergeCells count="15">
    <mergeCell ref="A3:A4"/>
    <mergeCell ref="B3:B4"/>
    <mergeCell ref="C3:C4"/>
    <mergeCell ref="D3:D4"/>
    <mergeCell ref="E3:E4"/>
    <mergeCell ref="AD3:AE3"/>
    <mergeCell ref="AF3:AF4"/>
    <mergeCell ref="F3:F4"/>
    <mergeCell ref="G3:G4"/>
    <mergeCell ref="H3:H4"/>
    <mergeCell ref="I3:I4"/>
    <mergeCell ref="J3:O3"/>
    <mergeCell ref="P3:U3"/>
    <mergeCell ref="V3:W3"/>
    <mergeCell ref="X3:A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A31" sqref="A31"/>
    </sheetView>
  </sheetViews>
  <sheetFormatPr defaultColWidth="9.140625" defaultRowHeight="12" x14ac:dyDescent="0.2"/>
  <cols>
    <col min="1" max="1" width="6.28515625" style="10" customWidth="1"/>
    <col min="2" max="2" width="6.140625" style="10" customWidth="1"/>
    <col min="3" max="3" width="20" style="10" customWidth="1"/>
    <col min="4" max="5" width="9.140625" style="10"/>
    <col min="6" max="6" width="10.28515625" style="10" customWidth="1"/>
    <col min="7" max="7" width="14.140625" style="10" customWidth="1"/>
    <col min="8" max="8" width="9.140625" style="10"/>
    <col min="9" max="9" width="9.140625" style="76"/>
    <col min="10" max="31" width="9.140625" style="10"/>
    <col min="32" max="32" width="11.5703125" style="10" customWidth="1"/>
    <col min="33" max="16384" width="9.140625" style="12"/>
  </cols>
  <sheetData>
    <row r="1" spans="1:32" s="1" customFormat="1" x14ac:dyDescent="0.25">
      <c r="D1" s="2"/>
      <c r="E1" s="2"/>
      <c r="F1" s="47" t="s">
        <v>24</v>
      </c>
      <c r="H1" s="3"/>
      <c r="I1" s="4"/>
      <c r="J1" s="2"/>
      <c r="K1" s="5"/>
      <c r="L1" s="5"/>
      <c r="M1" s="2"/>
      <c r="N1" s="2"/>
      <c r="O1" s="6"/>
      <c r="P1" s="2"/>
      <c r="Q1" s="2"/>
      <c r="R1" s="2"/>
      <c r="S1" s="2"/>
      <c r="T1" s="7"/>
      <c r="U1" s="8"/>
      <c r="W1" s="8"/>
      <c r="Y1" s="9"/>
      <c r="AC1" s="8"/>
      <c r="AE1" s="8"/>
    </row>
    <row r="2" spans="1:32" ht="12.75" thickBot="1" x14ac:dyDescent="0.25">
      <c r="I2" s="10"/>
    </row>
    <row r="3" spans="1:32" s="1" customFormat="1" x14ac:dyDescent="0.25">
      <c r="A3" s="422" t="s">
        <v>2</v>
      </c>
      <c r="B3" s="424" t="s">
        <v>3</v>
      </c>
      <c r="C3" s="414" t="s">
        <v>1</v>
      </c>
      <c r="D3" s="427" t="s">
        <v>4</v>
      </c>
      <c r="E3" s="414" t="s">
        <v>5</v>
      </c>
      <c r="F3" s="414" t="s">
        <v>6</v>
      </c>
      <c r="G3" s="414" t="s">
        <v>7</v>
      </c>
      <c r="H3" s="418" t="s">
        <v>8</v>
      </c>
      <c r="I3" s="446" t="s">
        <v>9</v>
      </c>
      <c r="J3" s="413" t="s">
        <v>10</v>
      </c>
      <c r="K3" s="413"/>
      <c r="L3" s="413"/>
      <c r="M3" s="413"/>
      <c r="N3" s="413"/>
      <c r="O3" s="413"/>
      <c r="P3" s="413" t="s">
        <v>11</v>
      </c>
      <c r="Q3" s="413"/>
      <c r="R3" s="413"/>
      <c r="S3" s="413"/>
      <c r="T3" s="413"/>
      <c r="U3" s="413"/>
      <c r="V3" s="413" t="s">
        <v>12</v>
      </c>
      <c r="W3" s="413"/>
      <c r="X3" s="413" t="s">
        <v>13</v>
      </c>
      <c r="Y3" s="413"/>
      <c r="Z3" s="413"/>
      <c r="AA3" s="413"/>
      <c r="AB3" s="413"/>
      <c r="AC3" s="413"/>
      <c r="AD3" s="413" t="s">
        <v>14</v>
      </c>
      <c r="AE3" s="413"/>
      <c r="AF3" s="414" t="s">
        <v>15</v>
      </c>
    </row>
    <row r="4" spans="1:32" s="18" customFormat="1" x14ac:dyDescent="0.25">
      <c r="A4" s="423"/>
      <c r="B4" s="425"/>
      <c r="C4" s="415"/>
      <c r="D4" s="428"/>
      <c r="E4" s="415"/>
      <c r="F4" s="415"/>
      <c r="G4" s="415"/>
      <c r="H4" s="419"/>
      <c r="I4" s="447"/>
      <c r="J4" s="13">
        <v>1</v>
      </c>
      <c r="K4" s="14">
        <v>2</v>
      </c>
      <c r="L4" s="14">
        <v>3</v>
      </c>
      <c r="M4" s="13">
        <v>4</v>
      </c>
      <c r="N4" s="15" t="s">
        <v>16</v>
      </c>
      <c r="O4" s="17" t="s">
        <v>9</v>
      </c>
      <c r="P4" s="13">
        <v>1</v>
      </c>
      <c r="Q4" s="13">
        <v>2</v>
      </c>
      <c r="R4" s="13">
        <v>3</v>
      </c>
      <c r="S4" s="13">
        <v>4</v>
      </c>
      <c r="T4" s="15" t="s">
        <v>16</v>
      </c>
      <c r="U4" s="17" t="s">
        <v>9</v>
      </c>
      <c r="V4" s="13" t="s">
        <v>17</v>
      </c>
      <c r="W4" s="17" t="s">
        <v>9</v>
      </c>
      <c r="X4" s="13">
        <v>1</v>
      </c>
      <c r="Y4" s="14">
        <v>2</v>
      </c>
      <c r="Z4" s="13">
        <v>3</v>
      </c>
      <c r="AA4" s="13">
        <v>4</v>
      </c>
      <c r="AB4" s="15" t="s">
        <v>16</v>
      </c>
      <c r="AC4" s="17" t="s">
        <v>9</v>
      </c>
      <c r="AD4" s="15" t="s">
        <v>0</v>
      </c>
      <c r="AE4" s="17" t="s">
        <v>9</v>
      </c>
      <c r="AF4" s="415"/>
    </row>
    <row r="5" spans="1:32" s="18" customFormat="1" x14ac:dyDescent="0.25">
      <c r="A5" s="30"/>
      <c r="B5" s="31"/>
      <c r="C5" s="30" t="s">
        <v>21</v>
      </c>
      <c r="D5" s="30"/>
      <c r="E5" s="30"/>
      <c r="F5" s="30"/>
      <c r="G5" s="30"/>
      <c r="H5" s="62"/>
      <c r="I5" s="78"/>
      <c r="J5" s="55"/>
      <c r="K5" s="51"/>
      <c r="L5" s="51"/>
      <c r="M5" s="55"/>
      <c r="N5" s="63"/>
      <c r="O5" s="28"/>
      <c r="P5" s="55"/>
      <c r="Q5" s="55"/>
      <c r="R5" s="55"/>
      <c r="S5" s="55"/>
      <c r="T5" s="63"/>
      <c r="U5" s="28"/>
      <c r="V5" s="55"/>
      <c r="W5" s="28"/>
      <c r="X5" s="55"/>
      <c r="Y5" s="51"/>
      <c r="Z5" s="55"/>
      <c r="AA5" s="55"/>
      <c r="AB5" s="63"/>
      <c r="AC5" s="28"/>
      <c r="AD5" s="63"/>
      <c r="AE5" s="28"/>
      <c r="AF5" s="30"/>
    </row>
    <row r="6" spans="1:32" s="1" customFormat="1" ht="12.75" customHeight="1" x14ac:dyDescent="0.2">
      <c r="A6" s="35"/>
      <c r="B6" s="96"/>
      <c r="C6" s="99"/>
      <c r="D6" s="106"/>
      <c r="E6" s="106"/>
      <c r="F6" s="107"/>
      <c r="G6" s="96"/>
      <c r="H6" s="124"/>
      <c r="I6" s="88"/>
      <c r="J6" s="85"/>
      <c r="K6" s="85"/>
      <c r="L6" s="85"/>
      <c r="M6" s="95"/>
      <c r="N6" s="95"/>
      <c r="O6" s="86">
        <f>I6*N6</f>
        <v>0</v>
      </c>
      <c r="P6" s="85"/>
      <c r="Q6" s="85"/>
      <c r="R6" s="85"/>
      <c r="S6" s="95"/>
      <c r="T6" s="95"/>
      <c r="U6" s="98">
        <f>I6*T6</f>
        <v>0</v>
      </c>
      <c r="V6" s="87">
        <f>N6+T6</f>
        <v>0</v>
      </c>
      <c r="W6" s="86">
        <f>I6*V6</f>
        <v>0</v>
      </c>
      <c r="X6" s="90"/>
      <c r="Y6" s="90"/>
      <c r="Z6" s="90"/>
      <c r="AA6" s="108"/>
      <c r="AB6" s="96"/>
      <c r="AC6" s="86">
        <f>I6*AB6</f>
        <v>0</v>
      </c>
      <c r="AD6" s="87">
        <f>V6+AB6</f>
        <v>0</v>
      </c>
      <c r="AE6" s="86">
        <f>I6*AD6</f>
        <v>0</v>
      </c>
      <c r="AF6" s="35"/>
    </row>
    <row r="7" spans="1:32" s="1" customFormat="1" ht="12.75" customHeight="1" x14ac:dyDescent="0.2">
      <c r="A7" s="35"/>
      <c r="B7" s="96"/>
      <c r="C7" s="99"/>
      <c r="D7" s="106"/>
      <c r="E7" s="106"/>
      <c r="F7" s="107"/>
      <c r="G7" s="96"/>
      <c r="H7" s="124"/>
      <c r="I7" s="88"/>
      <c r="J7" s="85"/>
      <c r="K7" s="85"/>
      <c r="L7" s="85"/>
      <c r="M7" s="95"/>
      <c r="N7" s="95"/>
      <c r="O7" s="86">
        <f>I7*N7</f>
        <v>0</v>
      </c>
      <c r="P7" s="85"/>
      <c r="Q7" s="85"/>
      <c r="R7" s="85"/>
      <c r="S7" s="95"/>
      <c r="T7" s="95"/>
      <c r="U7" s="98">
        <f>I7*T7</f>
        <v>0</v>
      </c>
      <c r="V7" s="87">
        <f>N7+T7</f>
        <v>0</v>
      </c>
      <c r="W7" s="86">
        <f>I7*V7</f>
        <v>0</v>
      </c>
      <c r="X7" s="90"/>
      <c r="Y7" s="90"/>
      <c r="Z7" s="90"/>
      <c r="AA7" s="108"/>
      <c r="AB7" s="96"/>
      <c r="AC7" s="86">
        <f>I7*AB7</f>
        <v>0</v>
      </c>
      <c r="AD7" s="87">
        <f>V7+AB7</f>
        <v>0</v>
      </c>
      <c r="AE7" s="86">
        <f>I7*AD7</f>
        <v>0</v>
      </c>
      <c r="AF7" s="31"/>
    </row>
    <row r="8" spans="1:32" ht="12.75" customHeight="1" x14ac:dyDescent="0.2">
      <c r="A8" s="70"/>
      <c r="B8" s="96"/>
      <c r="C8" s="99"/>
      <c r="D8" s="106"/>
      <c r="E8" s="106"/>
      <c r="F8" s="107"/>
      <c r="G8" s="96"/>
      <c r="H8" s="124"/>
      <c r="I8" s="88"/>
      <c r="J8" s="85"/>
      <c r="K8" s="85"/>
      <c r="L8" s="85"/>
      <c r="M8" s="95"/>
      <c r="N8" s="95"/>
      <c r="O8" s="86">
        <f>I8*N8</f>
        <v>0</v>
      </c>
      <c r="P8" s="85"/>
      <c r="Q8" s="85"/>
      <c r="R8" s="85"/>
      <c r="S8" s="95"/>
      <c r="T8" s="95"/>
      <c r="U8" s="98">
        <f>I8*T8</f>
        <v>0</v>
      </c>
      <c r="V8" s="87">
        <f>N8+T8</f>
        <v>0</v>
      </c>
      <c r="W8" s="86">
        <f>I8*V8</f>
        <v>0</v>
      </c>
      <c r="X8" s="90"/>
      <c r="Y8" s="90"/>
      <c r="Z8" s="90"/>
      <c r="AA8" s="108"/>
      <c r="AB8" s="96"/>
      <c r="AC8" s="86">
        <f>I8*AB8</f>
        <v>0</v>
      </c>
      <c r="AD8" s="87">
        <f>V8+AB8</f>
        <v>0</v>
      </c>
      <c r="AE8" s="86">
        <f>I8*AD8</f>
        <v>0</v>
      </c>
      <c r="AF8" s="43"/>
    </row>
    <row r="9" spans="1:32" s="1" customFormat="1" ht="12.75" customHeight="1" x14ac:dyDescent="0.2">
      <c r="A9" s="35"/>
      <c r="B9" s="35"/>
      <c r="C9" s="37"/>
      <c r="D9" s="35"/>
      <c r="E9" s="35"/>
      <c r="F9" s="42"/>
      <c r="G9" s="35"/>
      <c r="H9" s="39"/>
      <c r="I9" s="73"/>
      <c r="J9" s="31"/>
      <c r="K9" s="52"/>
      <c r="L9" s="40"/>
      <c r="M9" s="35"/>
      <c r="N9" s="35"/>
      <c r="O9" s="36"/>
      <c r="P9" s="31"/>
      <c r="Q9" s="31"/>
      <c r="R9" s="31"/>
      <c r="S9" s="35"/>
      <c r="T9" s="35"/>
      <c r="U9" s="36"/>
      <c r="V9" s="35"/>
      <c r="W9" s="36"/>
      <c r="X9" s="31"/>
      <c r="Y9" s="40"/>
      <c r="Z9" s="35"/>
      <c r="AA9" s="35"/>
      <c r="AB9" s="35"/>
      <c r="AC9" s="36"/>
      <c r="AD9" s="35"/>
      <c r="AE9" s="36"/>
      <c r="AF9" s="35"/>
    </row>
    <row r="11" spans="1:32" x14ac:dyDescent="0.2">
      <c r="C11" s="45" t="s">
        <v>28</v>
      </c>
    </row>
    <row r="12" spans="1:32" x14ac:dyDescent="0.2">
      <c r="C12" s="46" t="s">
        <v>18</v>
      </c>
    </row>
  </sheetData>
  <mergeCells count="15">
    <mergeCell ref="A3:A4"/>
    <mergeCell ref="B3:B4"/>
    <mergeCell ref="C3:C4"/>
    <mergeCell ref="D3:D4"/>
    <mergeCell ref="E3:E4"/>
    <mergeCell ref="AD3:AE3"/>
    <mergeCell ref="AF3:AF4"/>
    <mergeCell ref="F3:F4"/>
    <mergeCell ref="G3:G4"/>
    <mergeCell ref="H3:H4"/>
    <mergeCell ref="I3:I4"/>
    <mergeCell ref="J3:O3"/>
    <mergeCell ref="P3:U3"/>
    <mergeCell ref="V3:W3"/>
    <mergeCell ref="X3:A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F28" sqref="F28"/>
    </sheetView>
  </sheetViews>
  <sheetFormatPr defaultColWidth="9.140625" defaultRowHeight="12" x14ac:dyDescent="0.2"/>
  <cols>
    <col min="1" max="1" width="6.5703125" style="289" customWidth="1"/>
    <col min="2" max="2" width="6.7109375" style="10" customWidth="1"/>
    <col min="3" max="3" width="20.140625" style="10" customWidth="1"/>
    <col min="4" max="4" width="12.85546875" style="10" customWidth="1"/>
    <col min="5" max="5" width="9.140625" style="10"/>
    <col min="6" max="6" width="10.140625" style="11" customWidth="1"/>
    <col min="7" max="7" width="14.28515625" style="10" customWidth="1"/>
    <col min="8" max="8" width="9.140625" style="10"/>
    <col min="9" max="9" width="9.140625" style="76"/>
    <col min="10" max="15" width="9.140625" style="10"/>
    <col min="16" max="16" width="13.42578125" style="10" customWidth="1"/>
    <col min="17" max="16384" width="9.140625" style="10"/>
  </cols>
  <sheetData>
    <row r="1" spans="1:32" s="1" customFormat="1" x14ac:dyDescent="0.25">
      <c r="A1" s="18"/>
      <c r="D1" s="2"/>
      <c r="E1" s="2"/>
      <c r="F1" s="2" t="s">
        <v>29</v>
      </c>
      <c r="H1" s="3"/>
      <c r="I1" s="4"/>
      <c r="J1" s="2"/>
      <c r="K1" s="2"/>
      <c r="L1" s="2"/>
      <c r="M1" s="2"/>
      <c r="N1" s="7"/>
      <c r="O1" s="8"/>
    </row>
    <row r="2" spans="1:32" ht="12.75" thickBot="1" x14ac:dyDescent="0.25">
      <c r="I2" s="10"/>
    </row>
    <row r="3" spans="1:32" s="48" customFormat="1" x14ac:dyDescent="0.25">
      <c r="A3" s="422" t="s">
        <v>2</v>
      </c>
      <c r="B3" s="452" t="s">
        <v>3</v>
      </c>
      <c r="C3" s="414" t="s">
        <v>1</v>
      </c>
      <c r="D3" s="427" t="s">
        <v>4</v>
      </c>
      <c r="E3" s="414" t="s">
        <v>5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13</v>
      </c>
      <c r="K3" s="413"/>
      <c r="L3" s="413"/>
      <c r="M3" s="413"/>
      <c r="N3" s="413"/>
      <c r="O3" s="413"/>
      <c r="P3" s="450" t="s">
        <v>15</v>
      </c>
    </row>
    <row r="4" spans="1:32" s="49" customFormat="1" x14ac:dyDescent="0.25">
      <c r="A4" s="423"/>
      <c r="B4" s="453"/>
      <c r="C4" s="426"/>
      <c r="D4" s="428"/>
      <c r="E4" s="415"/>
      <c r="F4" s="417"/>
      <c r="G4" s="415"/>
      <c r="H4" s="419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7" t="s">
        <v>9</v>
      </c>
      <c r="P4" s="451"/>
    </row>
    <row r="5" spans="1:32" s="18" customFormat="1" x14ac:dyDescent="0.25">
      <c r="A5" s="30"/>
      <c r="B5" s="61"/>
      <c r="C5" s="30" t="s">
        <v>20</v>
      </c>
      <c r="D5" s="54"/>
      <c r="E5" s="22"/>
      <c r="F5" s="23"/>
      <c r="G5" s="22"/>
      <c r="H5" s="24"/>
      <c r="I5" s="74"/>
      <c r="J5" s="55"/>
      <c r="K5" s="55"/>
      <c r="L5" s="55"/>
      <c r="M5" s="55"/>
      <c r="N5" s="55"/>
      <c r="O5" s="55"/>
      <c r="P5" s="55"/>
    </row>
    <row r="6" spans="1:32" s="1" customFormat="1" ht="12.75" customHeight="1" x14ac:dyDescent="0.2">
      <c r="A6" s="55">
        <v>1</v>
      </c>
      <c r="B6" s="169">
        <v>52.5</v>
      </c>
      <c r="C6" s="43" t="s">
        <v>135</v>
      </c>
      <c r="D6" s="43" t="s">
        <v>39</v>
      </c>
      <c r="E6" s="109" t="s">
        <v>40</v>
      </c>
      <c r="F6" s="156" t="s">
        <v>75</v>
      </c>
      <c r="G6" s="169" t="s">
        <v>35</v>
      </c>
      <c r="H6" s="174">
        <v>49.6</v>
      </c>
      <c r="I6" s="240">
        <v>1.0098</v>
      </c>
      <c r="J6" s="168">
        <v>85</v>
      </c>
      <c r="K6" s="168">
        <v>95</v>
      </c>
      <c r="L6" s="168">
        <v>102.5</v>
      </c>
      <c r="M6" s="241"/>
      <c r="N6" s="242">
        <v>102.5</v>
      </c>
      <c r="O6" s="172">
        <f>I6*N6</f>
        <v>103.50450000000001</v>
      </c>
      <c r="P6" s="31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x14ac:dyDescent="0.2">
      <c r="A7" s="272">
        <v>1</v>
      </c>
      <c r="B7" s="191">
        <v>60</v>
      </c>
      <c r="C7" s="32" t="s">
        <v>101</v>
      </c>
      <c r="D7" s="192" t="s">
        <v>36</v>
      </c>
      <c r="E7" s="192" t="s">
        <v>37</v>
      </c>
      <c r="F7" s="193">
        <v>34130</v>
      </c>
      <c r="G7" s="191" t="s">
        <v>35</v>
      </c>
      <c r="H7" s="174">
        <v>58.76</v>
      </c>
      <c r="I7" s="123">
        <v>0.875</v>
      </c>
      <c r="J7" s="31">
        <v>75</v>
      </c>
      <c r="K7" s="31">
        <v>90</v>
      </c>
      <c r="L7" s="168">
        <v>100</v>
      </c>
      <c r="M7" s="153"/>
      <c r="N7" s="188">
        <v>100</v>
      </c>
      <c r="O7" s="172">
        <f>I7*N7</f>
        <v>87.5</v>
      </c>
      <c r="P7" s="32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</row>
    <row r="8" spans="1:32" s="1" customFormat="1" ht="12.75" customHeight="1" x14ac:dyDescent="0.2">
      <c r="A8" s="55">
        <v>1</v>
      </c>
      <c r="B8" s="31" t="s">
        <v>102</v>
      </c>
      <c r="C8" s="68" t="s">
        <v>103</v>
      </c>
      <c r="D8" s="56" t="s">
        <v>36</v>
      </c>
      <c r="E8" s="56" t="s">
        <v>37</v>
      </c>
      <c r="F8" s="33" t="s">
        <v>38</v>
      </c>
      <c r="G8" s="31" t="s">
        <v>35</v>
      </c>
      <c r="H8" s="174">
        <v>92</v>
      </c>
      <c r="I8" s="123">
        <v>0.62429999999999997</v>
      </c>
      <c r="J8" s="191">
        <v>120</v>
      </c>
      <c r="K8" s="191">
        <v>130</v>
      </c>
      <c r="L8" s="201">
        <v>140</v>
      </c>
      <c r="M8" s="32"/>
      <c r="N8" s="189">
        <v>140</v>
      </c>
      <c r="O8" s="172">
        <f>I8*N8</f>
        <v>87.402000000000001</v>
      </c>
      <c r="P8" s="35"/>
      <c r="U8" s="209"/>
      <c r="V8" s="210"/>
      <c r="W8" s="209"/>
      <c r="Y8" s="211"/>
      <c r="Z8" s="211"/>
      <c r="AA8" s="243"/>
      <c r="AB8" s="211"/>
      <c r="AC8" s="209"/>
      <c r="AD8" s="210"/>
      <c r="AE8" s="209"/>
      <c r="AF8" s="137"/>
    </row>
    <row r="9" spans="1:32" s="1" customFormat="1" ht="12.75" customHeight="1" x14ac:dyDescent="0.25">
      <c r="A9" s="55"/>
      <c r="C9" s="41" t="s">
        <v>21</v>
      </c>
      <c r="D9" s="31"/>
      <c r="E9" s="38"/>
      <c r="F9" s="35"/>
      <c r="G9" s="39"/>
      <c r="H9" s="73"/>
      <c r="I9" s="31"/>
      <c r="J9" s="35"/>
      <c r="K9" s="35"/>
      <c r="L9" s="35"/>
      <c r="M9" s="35"/>
      <c r="N9" s="35"/>
      <c r="O9" s="35"/>
      <c r="P9" s="35"/>
    </row>
    <row r="10" spans="1:32" s="137" customFormat="1" ht="12.75" customHeight="1" x14ac:dyDescent="0.2">
      <c r="A10" s="30">
        <v>1</v>
      </c>
      <c r="B10" s="70">
        <v>48</v>
      </c>
      <c r="C10" s="203" t="s">
        <v>86</v>
      </c>
      <c r="D10" s="119" t="s">
        <v>39</v>
      </c>
      <c r="E10" s="119" t="s">
        <v>68</v>
      </c>
      <c r="F10" s="120">
        <v>37179</v>
      </c>
      <c r="G10" s="70" t="s">
        <v>104</v>
      </c>
      <c r="H10" s="174">
        <v>44.1</v>
      </c>
      <c r="I10" s="112">
        <v>1.1624000000000001</v>
      </c>
      <c r="J10" s="168">
        <v>90</v>
      </c>
      <c r="K10" s="168">
        <v>100</v>
      </c>
      <c r="L10" s="168">
        <v>105</v>
      </c>
      <c r="M10" s="241"/>
      <c r="N10" s="242">
        <v>105</v>
      </c>
      <c r="O10" s="172">
        <f t="shared" ref="O10:O17" si="0">I10*N10</f>
        <v>122.05200000000001</v>
      </c>
      <c r="P10" s="44"/>
      <c r="Q10" s="1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1" customFormat="1" ht="12.75" customHeight="1" x14ac:dyDescent="0.2">
      <c r="A11" s="55">
        <v>1</v>
      </c>
      <c r="B11" s="70">
        <v>67.5</v>
      </c>
      <c r="C11" s="203" t="s">
        <v>137</v>
      </c>
      <c r="D11" s="119" t="s">
        <v>39</v>
      </c>
      <c r="E11" s="119" t="s">
        <v>40</v>
      </c>
      <c r="F11" s="120">
        <v>35524</v>
      </c>
      <c r="G11" s="70" t="s">
        <v>44</v>
      </c>
      <c r="H11" s="174">
        <v>65</v>
      </c>
      <c r="I11" s="112">
        <v>0.75139999999999996</v>
      </c>
      <c r="J11" s="168">
        <v>160</v>
      </c>
      <c r="K11" s="52">
        <v>180</v>
      </c>
      <c r="L11" s="168">
        <v>185</v>
      </c>
      <c r="M11" s="31"/>
      <c r="N11" s="188">
        <v>185</v>
      </c>
      <c r="O11" s="172">
        <f t="shared" si="0"/>
        <v>139.00899999999999</v>
      </c>
      <c r="P11" s="44"/>
      <c r="Q11" s="12"/>
    </row>
    <row r="12" spans="1:32" s="1" customFormat="1" ht="12.75" customHeight="1" x14ac:dyDescent="0.2">
      <c r="A12" s="272">
        <v>1</v>
      </c>
      <c r="B12" s="70">
        <v>67.5</v>
      </c>
      <c r="C12" s="203" t="s">
        <v>136</v>
      </c>
      <c r="D12" s="119" t="s">
        <v>39</v>
      </c>
      <c r="E12" s="119" t="s">
        <v>52</v>
      </c>
      <c r="F12" s="120">
        <v>33654</v>
      </c>
      <c r="G12" s="70" t="s">
        <v>34</v>
      </c>
      <c r="H12" s="174">
        <v>67</v>
      </c>
      <c r="I12" s="112">
        <v>0.73070000000000002</v>
      </c>
      <c r="J12" s="168">
        <v>182.5</v>
      </c>
      <c r="K12" s="52">
        <v>192.5</v>
      </c>
      <c r="L12" s="175">
        <v>200</v>
      </c>
      <c r="M12" s="31"/>
      <c r="N12" s="188">
        <v>192.5</v>
      </c>
      <c r="O12" s="172">
        <f t="shared" si="0"/>
        <v>140.65975</v>
      </c>
      <c r="P12" s="44"/>
      <c r="Q12" s="12"/>
    </row>
    <row r="13" spans="1:32" s="244" customFormat="1" x14ac:dyDescent="0.2">
      <c r="A13" s="55">
        <v>1</v>
      </c>
      <c r="B13" s="72">
        <v>75</v>
      </c>
      <c r="C13" s="203" t="s">
        <v>71</v>
      </c>
      <c r="D13" s="71" t="s">
        <v>39</v>
      </c>
      <c r="E13" s="71" t="s">
        <v>40</v>
      </c>
      <c r="F13" s="129">
        <v>35540</v>
      </c>
      <c r="G13" s="72" t="s">
        <v>44</v>
      </c>
      <c r="H13" s="204">
        <v>74</v>
      </c>
      <c r="I13" s="113">
        <v>0.67159999999999997</v>
      </c>
      <c r="J13" s="205">
        <v>185</v>
      </c>
      <c r="K13" s="201">
        <v>185</v>
      </c>
      <c r="L13" s="201" t="s">
        <v>109</v>
      </c>
      <c r="M13" s="207"/>
      <c r="N13" s="208">
        <v>185</v>
      </c>
      <c r="O13" s="112">
        <f t="shared" si="0"/>
        <v>124.246</v>
      </c>
      <c r="P13" s="35"/>
      <c r="Q13" s="1"/>
      <c r="R13" s="1"/>
      <c r="S13" s="1"/>
      <c r="T13" s="1"/>
      <c r="U13" s="209"/>
      <c r="V13" s="210"/>
      <c r="W13" s="209"/>
      <c r="X13" s="211"/>
      <c r="Y13" s="211"/>
      <c r="Z13" s="211"/>
      <c r="AA13" s="212"/>
      <c r="AB13" s="211"/>
      <c r="AC13" s="209"/>
      <c r="AD13" s="210"/>
      <c r="AE13" s="209"/>
      <c r="AF13" s="1"/>
    </row>
    <row r="14" spans="1:32" s="137" customFormat="1" ht="12.75" customHeight="1" x14ac:dyDescent="0.2">
      <c r="A14" s="30">
        <v>1</v>
      </c>
      <c r="B14" s="72">
        <v>75</v>
      </c>
      <c r="C14" s="203" t="s">
        <v>138</v>
      </c>
      <c r="D14" s="71" t="s">
        <v>39</v>
      </c>
      <c r="E14" s="71" t="s">
        <v>40</v>
      </c>
      <c r="F14" s="129">
        <v>34383</v>
      </c>
      <c r="G14" s="72" t="s">
        <v>35</v>
      </c>
      <c r="H14" s="174">
        <v>72.400000000000006</v>
      </c>
      <c r="I14" s="113">
        <v>0.6835</v>
      </c>
      <c r="J14" s="168">
        <v>160</v>
      </c>
      <c r="K14" s="52">
        <v>180</v>
      </c>
      <c r="L14" s="175">
        <v>200</v>
      </c>
      <c r="M14" s="31"/>
      <c r="N14" s="188">
        <v>180</v>
      </c>
      <c r="O14" s="172">
        <f t="shared" si="0"/>
        <v>123.03</v>
      </c>
      <c r="P14" s="201"/>
      <c r="Q14" s="1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137" customFormat="1" ht="12.75" customHeight="1" x14ac:dyDescent="0.2">
      <c r="A15" s="30">
        <v>1</v>
      </c>
      <c r="B15" s="169">
        <v>82.5</v>
      </c>
      <c r="C15" s="203" t="s">
        <v>53</v>
      </c>
      <c r="D15" s="119" t="s">
        <v>36</v>
      </c>
      <c r="E15" s="155" t="s">
        <v>37</v>
      </c>
      <c r="F15" s="156">
        <v>35034</v>
      </c>
      <c r="G15" s="169" t="s">
        <v>42</v>
      </c>
      <c r="H15" s="174">
        <v>80.5</v>
      </c>
      <c r="I15" s="160">
        <v>0.63009999999999999</v>
      </c>
      <c r="J15" s="201">
        <v>205</v>
      </c>
      <c r="K15" s="44">
        <v>215</v>
      </c>
      <c r="L15" s="44">
        <v>222.5</v>
      </c>
      <c r="M15" s="43"/>
      <c r="N15" s="208">
        <v>222.5</v>
      </c>
      <c r="O15" s="172">
        <f t="shared" si="0"/>
        <v>140.19725</v>
      </c>
      <c r="P15" s="168"/>
      <c r="Q15" s="245"/>
      <c r="R15" s="245"/>
      <c r="S15" s="245"/>
      <c r="T15" s="245"/>
      <c r="U15" s="246"/>
      <c r="V15" s="247"/>
      <c r="W15" s="246"/>
      <c r="X15" s="245"/>
      <c r="Y15" s="245"/>
      <c r="Z15" s="245"/>
      <c r="AA15" s="248"/>
      <c r="AB15" s="245"/>
      <c r="AC15" s="246"/>
      <c r="AD15" s="247"/>
      <c r="AE15" s="246"/>
    </row>
    <row r="16" spans="1:32" s="137" customFormat="1" ht="12.75" customHeight="1" x14ac:dyDescent="0.2">
      <c r="A16" s="30">
        <v>1</v>
      </c>
      <c r="B16" s="169">
        <v>90</v>
      </c>
      <c r="C16" s="203" t="s">
        <v>114</v>
      </c>
      <c r="D16" s="119" t="s">
        <v>39</v>
      </c>
      <c r="E16" s="155" t="s">
        <v>52</v>
      </c>
      <c r="F16" s="156">
        <v>34841</v>
      </c>
      <c r="G16" s="169" t="s">
        <v>42</v>
      </c>
      <c r="H16" s="174">
        <v>87.25</v>
      </c>
      <c r="I16" s="160">
        <v>0.59670000000000001</v>
      </c>
      <c r="J16" s="44">
        <v>205</v>
      </c>
      <c r="K16" s="44">
        <v>215</v>
      </c>
      <c r="L16" s="44">
        <v>225</v>
      </c>
      <c r="M16" s="43"/>
      <c r="N16" s="208">
        <v>225</v>
      </c>
      <c r="O16" s="172">
        <f t="shared" si="0"/>
        <v>134.25749999999999</v>
      </c>
      <c r="P16" s="168"/>
      <c r="Q16" s="245"/>
      <c r="R16" s="245"/>
      <c r="S16" s="245"/>
      <c r="T16" s="245"/>
      <c r="U16" s="246"/>
      <c r="V16" s="247"/>
      <c r="W16" s="246"/>
      <c r="X16" s="245"/>
      <c r="Y16" s="245"/>
      <c r="Z16" s="245"/>
      <c r="AA16" s="248"/>
      <c r="AB16" s="245"/>
      <c r="AC16" s="246"/>
      <c r="AD16" s="247"/>
      <c r="AE16" s="246"/>
    </row>
    <row r="17" spans="1:47" s="137" customFormat="1" ht="12.75" customHeight="1" x14ac:dyDescent="0.2">
      <c r="A17" s="55">
        <v>1</v>
      </c>
      <c r="B17" s="44">
        <v>90</v>
      </c>
      <c r="C17" s="220" t="s">
        <v>82</v>
      </c>
      <c r="D17" s="109" t="s">
        <v>39</v>
      </c>
      <c r="E17" s="109" t="s">
        <v>40</v>
      </c>
      <c r="F17" s="110">
        <v>31682</v>
      </c>
      <c r="G17" s="44" t="s">
        <v>34</v>
      </c>
      <c r="H17" s="249">
        <v>86.4</v>
      </c>
      <c r="I17" s="123">
        <v>0.60040000000000004</v>
      </c>
      <c r="J17" s="168">
        <v>150</v>
      </c>
      <c r="K17" s="175">
        <v>180</v>
      </c>
      <c r="L17" s="168">
        <v>180</v>
      </c>
      <c r="M17" s="31"/>
      <c r="N17" s="188">
        <v>180</v>
      </c>
      <c r="O17" s="172">
        <f t="shared" si="0"/>
        <v>108.072</v>
      </c>
      <c r="P17" s="31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47" s="137" customFormat="1" ht="12.75" customHeight="1" x14ac:dyDescent="0.2">
      <c r="A18" s="55"/>
      <c r="B18" s="44"/>
      <c r="C18" s="220"/>
      <c r="D18" s="109"/>
      <c r="E18" s="109"/>
      <c r="F18" s="110"/>
      <c r="G18" s="44"/>
      <c r="H18" s="249"/>
      <c r="I18" s="123"/>
      <c r="J18" s="168"/>
      <c r="K18" s="175"/>
      <c r="L18" s="168"/>
      <c r="M18" s="31"/>
      <c r="N18" s="188"/>
      <c r="O18" s="172"/>
      <c r="P18" s="3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47" s="137" customFormat="1" ht="12.75" customHeight="1" x14ac:dyDescent="0.2">
      <c r="A19" s="122"/>
      <c r="B19" s="250"/>
      <c r="C19" s="248"/>
      <c r="D19" s="251"/>
      <c r="E19" s="251"/>
      <c r="F19" s="252"/>
      <c r="G19" s="250"/>
      <c r="H19" s="253"/>
      <c r="I19" s="246"/>
      <c r="J19" s="211"/>
      <c r="K19" s="211"/>
      <c r="L19" s="211"/>
      <c r="M19" s="254"/>
      <c r="N19" s="255"/>
      <c r="O19" s="256"/>
      <c r="S19" s="257"/>
      <c r="T19" s="258"/>
      <c r="U19" s="259"/>
      <c r="V19" s="260"/>
      <c r="W19" s="246"/>
      <c r="X19" s="261"/>
      <c r="Y19" s="261"/>
      <c r="Z19" s="261"/>
      <c r="AA19" s="262"/>
      <c r="AB19" s="255"/>
      <c r="AC19" s="263"/>
      <c r="AD19" s="260"/>
      <c r="AE19" s="263"/>
      <c r="AF19" s="245"/>
      <c r="AG19" s="245"/>
      <c r="AH19" s="245"/>
      <c r="AI19" s="245"/>
      <c r="AJ19" s="245"/>
      <c r="AK19" s="246"/>
      <c r="AL19" s="247"/>
      <c r="AM19" s="246"/>
      <c r="AN19" s="245"/>
      <c r="AO19" s="245"/>
      <c r="AP19" s="245"/>
      <c r="AQ19" s="248"/>
      <c r="AR19" s="245"/>
      <c r="AS19" s="246"/>
      <c r="AT19" s="247"/>
      <c r="AU19" s="246"/>
    </row>
    <row r="20" spans="1:47" x14ac:dyDescent="0.2">
      <c r="C20" s="45" t="s">
        <v>28</v>
      </c>
    </row>
    <row r="21" spans="1:47" x14ac:dyDescent="0.2">
      <c r="C21" s="46" t="s">
        <v>18</v>
      </c>
    </row>
  </sheetData>
  <mergeCells count="11">
    <mergeCell ref="A3:A4"/>
    <mergeCell ref="B3:B4"/>
    <mergeCell ref="C3:C4"/>
    <mergeCell ref="D3:D4"/>
    <mergeCell ref="E3:E4"/>
    <mergeCell ref="H3:H4"/>
    <mergeCell ref="I3:I4"/>
    <mergeCell ref="J3:O3"/>
    <mergeCell ref="P3:P4"/>
    <mergeCell ref="F3:F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F21" sqref="F21"/>
    </sheetView>
  </sheetViews>
  <sheetFormatPr defaultColWidth="9.140625" defaultRowHeight="12" x14ac:dyDescent="0.2"/>
  <cols>
    <col min="1" max="1" width="6.5703125" style="10" customWidth="1"/>
    <col min="2" max="2" width="6.7109375" style="10" customWidth="1"/>
    <col min="3" max="3" width="20.140625" style="10" customWidth="1"/>
    <col min="4" max="4" width="12.85546875" style="10" customWidth="1"/>
    <col min="5" max="5" width="9.140625" style="10"/>
    <col min="6" max="6" width="10.140625" style="11" customWidth="1"/>
    <col min="7" max="7" width="14.28515625" style="10" customWidth="1"/>
    <col min="8" max="8" width="9.140625" style="10"/>
    <col min="9" max="9" width="9.140625" style="76"/>
    <col min="10" max="15" width="9.140625" style="10"/>
    <col min="16" max="16" width="13.42578125" style="10" customWidth="1"/>
    <col min="17" max="16384" width="9.140625" style="10"/>
  </cols>
  <sheetData>
    <row r="1" spans="1:16" s="1" customFormat="1" x14ac:dyDescent="0.25">
      <c r="D1" s="2"/>
      <c r="E1" s="2"/>
      <c r="F1" s="2" t="s">
        <v>30</v>
      </c>
      <c r="H1" s="3"/>
      <c r="I1" s="4"/>
      <c r="J1" s="2"/>
      <c r="K1" s="2"/>
      <c r="L1" s="2"/>
      <c r="M1" s="2"/>
      <c r="N1" s="7"/>
      <c r="O1" s="8"/>
    </row>
    <row r="2" spans="1:16" ht="12.75" thickBot="1" x14ac:dyDescent="0.25">
      <c r="I2" s="10"/>
    </row>
    <row r="3" spans="1:16" s="48" customFormat="1" x14ac:dyDescent="0.25">
      <c r="A3" s="422" t="s">
        <v>2</v>
      </c>
      <c r="B3" s="452" t="s">
        <v>3</v>
      </c>
      <c r="C3" s="414" t="s">
        <v>1</v>
      </c>
      <c r="D3" s="427" t="s">
        <v>4</v>
      </c>
      <c r="E3" s="414" t="s">
        <v>5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13</v>
      </c>
      <c r="K3" s="413"/>
      <c r="L3" s="413"/>
      <c r="M3" s="413"/>
      <c r="N3" s="413"/>
      <c r="O3" s="413"/>
      <c r="P3" s="450" t="s">
        <v>15</v>
      </c>
    </row>
    <row r="4" spans="1:16" s="49" customFormat="1" x14ac:dyDescent="0.25">
      <c r="A4" s="423"/>
      <c r="B4" s="453"/>
      <c r="C4" s="426"/>
      <c r="D4" s="428"/>
      <c r="E4" s="415"/>
      <c r="F4" s="417"/>
      <c r="G4" s="415"/>
      <c r="H4" s="419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7" t="s">
        <v>9</v>
      </c>
      <c r="P4" s="451"/>
    </row>
    <row r="5" spans="1:16" s="1" customFormat="1" ht="12.75" customHeight="1" x14ac:dyDescent="0.25">
      <c r="A5" s="35"/>
      <c r="B5" s="35"/>
      <c r="C5" s="41" t="s">
        <v>21</v>
      </c>
      <c r="D5" s="35"/>
      <c r="E5" s="31"/>
      <c r="F5" s="38"/>
      <c r="G5" s="35"/>
      <c r="H5" s="39"/>
      <c r="I5" s="73"/>
      <c r="J5" s="31"/>
      <c r="K5" s="31"/>
      <c r="L5" s="31"/>
      <c r="M5" s="35"/>
      <c r="N5" s="35"/>
      <c r="O5" s="36"/>
      <c r="P5" s="35"/>
    </row>
    <row r="6" spans="1:16" s="1" customFormat="1" ht="12.75" customHeight="1" x14ac:dyDescent="0.25">
      <c r="A6" s="35"/>
      <c r="B6" s="80"/>
      <c r="C6" s="104"/>
      <c r="D6" s="81"/>
      <c r="E6" s="81"/>
      <c r="F6" s="82"/>
      <c r="G6" s="80"/>
      <c r="H6" s="83"/>
      <c r="I6" s="84"/>
      <c r="J6" s="85"/>
      <c r="K6" s="100"/>
      <c r="L6" s="85"/>
      <c r="M6" s="85"/>
      <c r="N6" s="85"/>
      <c r="O6" s="101">
        <f>I6*N6</f>
        <v>0</v>
      </c>
      <c r="P6" s="35"/>
    </row>
    <row r="7" spans="1:16" s="18" customFormat="1" ht="12.75" customHeight="1" x14ac:dyDescent="0.2">
      <c r="A7" s="31"/>
      <c r="B7" s="35"/>
      <c r="C7" s="37"/>
      <c r="D7" s="35"/>
      <c r="E7" s="31"/>
      <c r="F7" s="38"/>
      <c r="G7" s="31"/>
      <c r="H7" s="39"/>
      <c r="I7" s="73"/>
      <c r="J7" s="40"/>
      <c r="K7" s="35"/>
      <c r="L7" s="31"/>
      <c r="M7" s="35"/>
      <c r="N7" s="35"/>
      <c r="O7" s="36"/>
      <c r="P7" s="30"/>
    </row>
    <row r="11" spans="1:16" x14ac:dyDescent="0.2">
      <c r="C11" s="45" t="s">
        <v>28</v>
      </c>
    </row>
    <row r="12" spans="1:16" x14ac:dyDescent="0.2">
      <c r="C12" s="46" t="s">
        <v>18</v>
      </c>
    </row>
  </sheetData>
  <mergeCells count="11">
    <mergeCell ref="A3:A4"/>
    <mergeCell ref="B3:B4"/>
    <mergeCell ref="C3:C4"/>
    <mergeCell ref="D3:D4"/>
    <mergeCell ref="E3:E4"/>
    <mergeCell ref="H3:H4"/>
    <mergeCell ref="I3:I4"/>
    <mergeCell ref="J3:O3"/>
    <mergeCell ref="P3:P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workbookViewId="0">
      <selection activeCell="C12" sqref="C12"/>
    </sheetView>
  </sheetViews>
  <sheetFormatPr defaultColWidth="9.140625" defaultRowHeight="12" x14ac:dyDescent="0.2"/>
  <cols>
    <col min="1" max="1" width="6.5703125" style="10" customWidth="1"/>
    <col min="2" max="2" width="10.140625" style="10" customWidth="1"/>
    <col min="3" max="3" width="20.140625" style="10" customWidth="1"/>
    <col min="4" max="4" width="12.85546875" style="10" customWidth="1"/>
    <col min="5" max="5" width="9.140625" style="10"/>
    <col min="6" max="6" width="10.140625" style="11" customWidth="1"/>
    <col min="7" max="7" width="14.28515625" style="10" customWidth="1"/>
    <col min="8" max="8" width="9.140625" style="10"/>
    <col min="9" max="9" width="9.140625" style="76"/>
    <col min="10" max="15" width="9.140625" style="10"/>
    <col min="16" max="16" width="13.42578125" style="10" customWidth="1"/>
    <col min="17" max="16384" width="9.140625" style="10"/>
  </cols>
  <sheetData>
    <row r="1" spans="1:32" s="1" customFormat="1" x14ac:dyDescent="0.25">
      <c r="D1" s="2"/>
      <c r="E1" s="2"/>
      <c r="F1" s="2" t="s">
        <v>31</v>
      </c>
      <c r="H1" s="3"/>
      <c r="I1" s="4"/>
      <c r="J1" s="2"/>
      <c r="K1" s="2"/>
      <c r="L1" s="2"/>
      <c r="M1" s="2"/>
      <c r="N1" s="7"/>
      <c r="O1" s="8"/>
    </row>
    <row r="2" spans="1:32" ht="12.75" thickBot="1" x14ac:dyDescent="0.25">
      <c r="I2" s="10"/>
    </row>
    <row r="3" spans="1:32" s="48" customFormat="1" x14ac:dyDescent="0.25">
      <c r="A3" s="422" t="s">
        <v>2</v>
      </c>
      <c r="B3" s="452" t="s">
        <v>3</v>
      </c>
      <c r="C3" s="414" t="s">
        <v>1</v>
      </c>
      <c r="D3" s="427" t="s">
        <v>4</v>
      </c>
      <c r="E3" s="414" t="s">
        <v>33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13</v>
      </c>
      <c r="K3" s="413"/>
      <c r="L3" s="413"/>
      <c r="M3" s="413"/>
      <c r="N3" s="413"/>
      <c r="O3" s="413"/>
      <c r="P3" s="450" t="s">
        <v>15</v>
      </c>
    </row>
    <row r="4" spans="1:32" s="49" customFormat="1" x14ac:dyDescent="0.25">
      <c r="A4" s="423"/>
      <c r="B4" s="453"/>
      <c r="C4" s="426"/>
      <c r="D4" s="428"/>
      <c r="E4" s="415"/>
      <c r="F4" s="417"/>
      <c r="G4" s="415"/>
      <c r="H4" s="419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7" t="s">
        <v>9</v>
      </c>
      <c r="P4" s="451"/>
    </row>
    <row r="5" spans="1:32" s="49" customFormat="1" x14ac:dyDescent="0.25">
      <c r="A5" s="173"/>
      <c r="B5" s="173"/>
      <c r="C5" s="173"/>
      <c r="D5" s="173"/>
      <c r="E5" s="173"/>
      <c r="F5" s="297"/>
      <c r="G5" s="173"/>
      <c r="H5" s="298"/>
      <c r="I5" s="299"/>
      <c r="J5" s="294"/>
      <c r="K5" s="294"/>
      <c r="L5" s="294"/>
      <c r="M5" s="294"/>
      <c r="N5" s="300"/>
      <c r="O5" s="16"/>
      <c r="P5" s="173"/>
    </row>
    <row r="6" spans="1:32" s="1" customFormat="1" ht="12.75" customHeight="1" x14ac:dyDescent="0.25">
      <c r="A6" s="55"/>
      <c r="B6" s="35"/>
      <c r="C6" s="41" t="s">
        <v>21</v>
      </c>
      <c r="D6" s="35"/>
      <c r="E6" s="31"/>
      <c r="F6" s="38"/>
      <c r="G6" s="35"/>
      <c r="H6" s="39"/>
      <c r="I6" s="73"/>
      <c r="J6" s="31"/>
      <c r="K6" s="31"/>
      <c r="L6" s="31"/>
      <c r="M6" s="35"/>
      <c r="N6" s="35"/>
      <c r="O6" s="36"/>
      <c r="P6" s="35"/>
    </row>
    <row r="7" spans="1:32" s="1" customFormat="1" ht="12.75" customHeight="1" x14ac:dyDescent="0.2">
      <c r="A7" s="55">
        <v>1</v>
      </c>
      <c r="B7" s="146">
        <v>75</v>
      </c>
      <c r="C7" s="154" t="s">
        <v>139</v>
      </c>
      <c r="D7" s="119" t="s">
        <v>39</v>
      </c>
      <c r="E7" s="119" t="s">
        <v>40</v>
      </c>
      <c r="F7" s="156">
        <v>33474</v>
      </c>
      <c r="G7" s="169" t="s">
        <v>35</v>
      </c>
      <c r="H7" s="174">
        <v>74</v>
      </c>
      <c r="I7" s="160">
        <v>0.67159999999999997</v>
      </c>
      <c r="J7" s="201">
        <v>85</v>
      </c>
      <c r="K7" s="175">
        <v>90</v>
      </c>
      <c r="L7" s="44">
        <v>100</v>
      </c>
      <c r="M7" s="43"/>
      <c r="N7" s="208">
        <v>100</v>
      </c>
      <c r="O7" s="172"/>
      <c r="P7" s="168"/>
      <c r="Q7" s="245"/>
      <c r="R7" s="245"/>
      <c r="S7" s="245"/>
      <c r="T7" s="245"/>
      <c r="U7" s="246"/>
      <c r="V7" s="247"/>
      <c r="W7" s="246"/>
      <c r="X7" s="245"/>
      <c r="Y7" s="245"/>
      <c r="Z7" s="245"/>
      <c r="AA7" s="248"/>
      <c r="AB7" s="245"/>
      <c r="AC7" s="246"/>
      <c r="AD7" s="247"/>
      <c r="AE7" s="246"/>
      <c r="AF7" s="137"/>
    </row>
    <row r="8" spans="1:32" s="122" customFormat="1" ht="12.75" customHeight="1" x14ac:dyDescent="0.2">
      <c r="A8" s="55">
        <v>1</v>
      </c>
      <c r="B8" s="146">
        <v>75</v>
      </c>
      <c r="C8" s="99" t="s">
        <v>128</v>
      </c>
      <c r="D8" s="106" t="s">
        <v>39</v>
      </c>
      <c r="E8" s="106" t="s">
        <v>40</v>
      </c>
      <c r="F8" s="107">
        <v>32814</v>
      </c>
      <c r="G8" s="96" t="s">
        <v>34</v>
      </c>
      <c r="H8" s="83">
        <v>71.8</v>
      </c>
      <c r="I8" s="88">
        <v>0.68820000000000003</v>
      </c>
      <c r="J8" s="146">
        <v>200</v>
      </c>
      <c r="K8" s="165">
        <v>210</v>
      </c>
      <c r="L8" s="222">
        <v>215</v>
      </c>
      <c r="M8" s="80"/>
      <c r="N8" s="223">
        <v>210</v>
      </c>
      <c r="O8" s="145">
        <f>I8*N8</f>
        <v>144.52200000000002</v>
      </c>
      <c r="P8" s="87"/>
      <c r="Q8" s="10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s="122" customFormat="1" ht="12.75" customHeight="1" x14ac:dyDescent="0.2">
      <c r="A9" s="271">
        <v>1</v>
      </c>
      <c r="B9" s="146">
        <v>82.5</v>
      </c>
      <c r="C9" s="37" t="s">
        <v>140</v>
      </c>
      <c r="D9" s="220" t="s">
        <v>39</v>
      </c>
      <c r="E9" s="220" t="s">
        <v>63</v>
      </c>
      <c r="F9" s="151">
        <v>32353</v>
      </c>
      <c r="G9" s="146" t="s">
        <v>34</v>
      </c>
      <c r="H9" s="225">
        <v>78.7</v>
      </c>
      <c r="I9" s="266">
        <v>0.64049999999999996</v>
      </c>
      <c r="J9" s="146">
        <v>250</v>
      </c>
      <c r="K9" s="222">
        <v>260</v>
      </c>
      <c r="L9" s="146" t="s">
        <v>109</v>
      </c>
      <c r="M9" s="139"/>
      <c r="N9" s="226">
        <v>250</v>
      </c>
      <c r="O9" s="145">
        <f>I9*N9</f>
        <v>160.125</v>
      </c>
      <c r="P9" s="31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</row>
    <row r="10" spans="1:32" s="122" customFormat="1" ht="12.75" customHeight="1" x14ac:dyDescent="0.2">
      <c r="A10" s="271">
        <v>1</v>
      </c>
      <c r="B10" s="146">
        <v>100</v>
      </c>
      <c r="C10" s="37" t="s">
        <v>84</v>
      </c>
      <c r="D10" s="267" t="s">
        <v>39</v>
      </c>
      <c r="E10" s="220" t="s">
        <v>52</v>
      </c>
      <c r="F10" s="268">
        <v>31495</v>
      </c>
      <c r="G10" s="201" t="s">
        <v>34</v>
      </c>
      <c r="H10" s="225">
        <v>98.1</v>
      </c>
      <c r="I10" s="123">
        <v>0.55889999999999995</v>
      </c>
      <c r="J10" s="146">
        <v>250</v>
      </c>
      <c r="K10" s="165">
        <v>270</v>
      </c>
      <c r="L10" s="80">
        <v>280</v>
      </c>
      <c r="M10" s="80"/>
      <c r="N10" s="223">
        <v>280</v>
      </c>
      <c r="O10" s="143">
        <f>I10*N10</f>
        <v>156.49199999999999</v>
      </c>
      <c r="P10" s="31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</row>
    <row r="11" spans="1:32" s="122" customFormat="1" ht="12.75" customHeight="1" x14ac:dyDescent="0.2">
      <c r="A11" s="272">
        <v>1</v>
      </c>
      <c r="B11" s="146">
        <v>110</v>
      </c>
      <c r="C11" s="43" t="s">
        <v>160</v>
      </c>
      <c r="D11" s="207" t="s">
        <v>39</v>
      </c>
      <c r="E11" s="207" t="s">
        <v>40</v>
      </c>
      <c r="F11" s="141" t="s">
        <v>72</v>
      </c>
      <c r="G11" s="138" t="s">
        <v>34</v>
      </c>
      <c r="H11" s="225">
        <v>106</v>
      </c>
      <c r="I11" s="240">
        <v>0.54210000000000003</v>
      </c>
      <c r="J11" s="146">
        <v>250</v>
      </c>
      <c r="K11" s="146">
        <v>270</v>
      </c>
      <c r="L11" s="146" t="s">
        <v>109</v>
      </c>
      <c r="M11" s="148"/>
      <c r="N11" s="270">
        <v>270</v>
      </c>
      <c r="O11" s="145">
        <f>I11*N11</f>
        <v>146.36700000000002</v>
      </c>
      <c r="P11" s="31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s="230" customFormat="1" ht="12.75" customHeight="1" x14ac:dyDescent="0.2">
      <c r="A12" s="30">
        <v>1</v>
      </c>
      <c r="B12" s="146">
        <v>125</v>
      </c>
      <c r="C12" s="139" t="s">
        <v>92</v>
      </c>
      <c r="D12" s="125" t="s">
        <v>39</v>
      </c>
      <c r="E12" s="125" t="s">
        <v>40</v>
      </c>
      <c r="F12" s="151" t="s">
        <v>93</v>
      </c>
      <c r="G12" s="146" t="s">
        <v>34</v>
      </c>
      <c r="H12" s="225">
        <v>121.3</v>
      </c>
      <c r="I12" s="143">
        <v>0.52569999999999995</v>
      </c>
      <c r="J12" s="146">
        <v>300</v>
      </c>
      <c r="K12" s="146">
        <v>325</v>
      </c>
      <c r="L12" s="146" t="s">
        <v>109</v>
      </c>
      <c r="M12" s="139"/>
      <c r="N12" s="226">
        <v>325</v>
      </c>
      <c r="O12" s="143">
        <f>I12*N12</f>
        <v>170.85249999999999</v>
      </c>
      <c r="P12" s="31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</row>
    <row r="13" spans="1:32" s="230" customFormat="1" ht="12.75" customHeight="1" x14ac:dyDescent="0.2">
      <c r="A13" s="30"/>
      <c r="B13" s="146"/>
      <c r="C13" s="139"/>
      <c r="D13" s="125"/>
      <c r="E13" s="125"/>
      <c r="F13" s="151"/>
      <c r="G13" s="146"/>
      <c r="H13" s="225"/>
      <c r="I13" s="143"/>
      <c r="J13" s="146"/>
      <c r="K13" s="146"/>
      <c r="L13" s="146"/>
      <c r="M13" s="139"/>
      <c r="N13" s="226"/>
      <c r="O13" s="143"/>
      <c r="P13" s="31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</row>
    <row r="15" spans="1:32" x14ac:dyDescent="0.2">
      <c r="C15" s="45" t="s">
        <v>28</v>
      </c>
    </row>
    <row r="16" spans="1:32" x14ac:dyDescent="0.2">
      <c r="C16" s="46" t="s">
        <v>18</v>
      </c>
    </row>
  </sheetData>
  <mergeCells count="11">
    <mergeCell ref="A3:A4"/>
    <mergeCell ref="B3:B4"/>
    <mergeCell ref="C3:C4"/>
    <mergeCell ref="D3:D4"/>
    <mergeCell ref="E3:E4"/>
    <mergeCell ref="H3:H4"/>
    <mergeCell ref="I3:I4"/>
    <mergeCell ref="J3:O3"/>
    <mergeCell ref="P3:P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A6" sqref="A6:N6"/>
    </sheetView>
  </sheetViews>
  <sheetFormatPr defaultColWidth="9.140625" defaultRowHeight="12" x14ac:dyDescent="0.2"/>
  <cols>
    <col min="1" max="1" width="6.5703125" style="10" customWidth="1"/>
    <col min="2" max="2" width="6.7109375" style="10" customWidth="1"/>
    <col min="3" max="3" width="20.140625" style="10" customWidth="1"/>
    <col min="4" max="4" width="12.85546875" style="10" customWidth="1"/>
    <col min="5" max="5" width="9.140625" style="10"/>
    <col min="6" max="6" width="10.140625" style="11" customWidth="1"/>
    <col min="7" max="7" width="14.28515625" style="10" customWidth="1"/>
    <col min="8" max="8" width="9.140625" style="10"/>
    <col min="9" max="9" width="9.140625" style="76"/>
    <col min="10" max="15" width="9.140625" style="10"/>
    <col min="16" max="16" width="13.42578125" style="10" customWidth="1"/>
    <col min="17" max="16384" width="9.140625" style="10"/>
  </cols>
  <sheetData>
    <row r="1" spans="1:17" s="1" customFormat="1" x14ac:dyDescent="0.25">
      <c r="D1" s="2"/>
      <c r="E1" s="2"/>
      <c r="F1" s="2" t="s">
        <v>32</v>
      </c>
      <c r="H1" s="3"/>
      <c r="I1" s="4"/>
      <c r="J1" s="2"/>
      <c r="K1" s="2"/>
      <c r="L1" s="2"/>
      <c r="M1" s="2"/>
      <c r="N1" s="7"/>
      <c r="O1" s="8"/>
    </row>
    <row r="2" spans="1:17" ht="12.75" thickBot="1" x14ac:dyDescent="0.25">
      <c r="I2" s="10"/>
    </row>
    <row r="3" spans="1:17" s="48" customFormat="1" x14ac:dyDescent="0.25">
      <c r="A3" s="422" t="s">
        <v>2</v>
      </c>
      <c r="B3" s="452" t="s">
        <v>3</v>
      </c>
      <c r="C3" s="414" t="s">
        <v>1</v>
      </c>
      <c r="D3" s="427" t="s">
        <v>4</v>
      </c>
      <c r="E3" s="414" t="s">
        <v>5</v>
      </c>
      <c r="F3" s="416" t="s">
        <v>6</v>
      </c>
      <c r="G3" s="414" t="s">
        <v>7</v>
      </c>
      <c r="H3" s="418" t="s">
        <v>8</v>
      </c>
      <c r="I3" s="446" t="s">
        <v>9</v>
      </c>
      <c r="J3" s="413" t="s">
        <v>13</v>
      </c>
      <c r="K3" s="413"/>
      <c r="L3" s="413"/>
      <c r="M3" s="413"/>
      <c r="N3" s="413"/>
      <c r="O3" s="413"/>
      <c r="P3" s="450" t="s">
        <v>15</v>
      </c>
    </row>
    <row r="4" spans="1:17" s="49" customFormat="1" x14ac:dyDescent="0.25">
      <c r="A4" s="423"/>
      <c r="B4" s="453"/>
      <c r="C4" s="426"/>
      <c r="D4" s="428"/>
      <c r="E4" s="415"/>
      <c r="F4" s="417"/>
      <c r="G4" s="415"/>
      <c r="H4" s="419"/>
      <c r="I4" s="447"/>
      <c r="J4" s="13">
        <v>1</v>
      </c>
      <c r="K4" s="13">
        <v>2</v>
      </c>
      <c r="L4" s="13">
        <v>3</v>
      </c>
      <c r="M4" s="13">
        <v>4</v>
      </c>
      <c r="N4" s="15" t="s">
        <v>16</v>
      </c>
      <c r="O4" s="17" t="s">
        <v>9</v>
      </c>
      <c r="P4" s="451"/>
    </row>
    <row r="5" spans="1:17" s="1" customFormat="1" ht="12.75" customHeight="1" x14ac:dyDescent="0.25">
      <c r="A5" s="35"/>
      <c r="B5" s="35"/>
      <c r="C5" s="41" t="s">
        <v>21</v>
      </c>
      <c r="D5" s="35"/>
      <c r="E5" s="31"/>
      <c r="F5" s="38"/>
      <c r="G5" s="35"/>
      <c r="H5" s="39"/>
      <c r="I5" s="73"/>
      <c r="J5" s="31"/>
      <c r="K5" s="31"/>
      <c r="L5" s="31"/>
      <c r="M5" s="35"/>
      <c r="N5" s="35"/>
      <c r="O5" s="36"/>
      <c r="P5" s="35"/>
    </row>
    <row r="6" spans="1:17" s="1" customFormat="1" ht="12.75" customHeight="1" x14ac:dyDescent="0.2">
      <c r="A6" s="35"/>
      <c r="B6" s="87"/>
      <c r="C6" s="89"/>
      <c r="D6" s="92"/>
      <c r="E6" s="92"/>
      <c r="F6" s="93"/>
      <c r="G6" s="87"/>
      <c r="H6" s="94"/>
      <c r="I6" s="88"/>
      <c r="J6" s="91"/>
      <c r="K6" s="91"/>
      <c r="L6" s="87"/>
      <c r="M6" s="97"/>
      <c r="N6" s="87"/>
      <c r="O6" s="86">
        <f>I6*N6</f>
        <v>0</v>
      </c>
      <c r="P6" s="87"/>
      <c r="Q6" s="103"/>
    </row>
    <row r="7" spans="1:17" s="1" customFormat="1" x14ac:dyDescent="0.25">
      <c r="A7" s="35"/>
      <c r="B7" s="35"/>
      <c r="C7" s="32"/>
      <c r="D7" s="35"/>
      <c r="E7" s="35"/>
      <c r="F7" s="38"/>
      <c r="G7" s="35"/>
      <c r="H7" s="39"/>
      <c r="I7" s="73"/>
      <c r="J7" s="31"/>
      <c r="K7" s="31"/>
      <c r="L7" s="31"/>
      <c r="M7" s="35"/>
      <c r="N7" s="35"/>
      <c r="O7" s="36"/>
      <c r="P7" s="35"/>
    </row>
    <row r="11" spans="1:17" x14ac:dyDescent="0.2">
      <c r="C11" s="45" t="s">
        <v>28</v>
      </c>
    </row>
    <row r="12" spans="1:17" x14ac:dyDescent="0.2">
      <c r="C12" s="46" t="s">
        <v>18</v>
      </c>
    </row>
  </sheetData>
  <mergeCells count="11">
    <mergeCell ref="A3:A4"/>
    <mergeCell ref="B3:B4"/>
    <mergeCell ref="C3:C4"/>
    <mergeCell ref="D3:D4"/>
    <mergeCell ref="E3:E4"/>
    <mergeCell ref="H3:H4"/>
    <mergeCell ref="I3:I4"/>
    <mergeCell ref="J3:O3"/>
    <mergeCell ref="P3:P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tabSelected="1" zoomScaleNormal="100" workbookViewId="0">
      <pane xSplit="6" ySplit="4" topLeftCell="G83" activePane="bottomRight" state="frozen"/>
      <selection pane="topRight" activeCell="J1" sqref="J1"/>
      <selection pane="bottomLeft" activeCell="A5" sqref="A5"/>
      <selection pane="bottomRight" activeCell="F106" sqref="F106"/>
    </sheetView>
  </sheetViews>
  <sheetFormatPr defaultColWidth="9.140625" defaultRowHeight="12" x14ac:dyDescent="0.2"/>
  <cols>
    <col min="1" max="1" width="6.5703125" style="269" customWidth="1"/>
    <col min="2" max="2" width="8.140625" style="244" customWidth="1"/>
    <col min="3" max="3" width="21.28515625" style="10" customWidth="1"/>
    <col min="4" max="4" width="12.28515625" style="157" customWidth="1"/>
    <col min="5" max="5" width="9.140625" style="10"/>
    <col min="6" max="6" width="9.140625" style="312"/>
    <col min="7" max="9" width="9.140625" style="10"/>
    <col min="10" max="10" width="9.140625" style="323"/>
    <col min="11" max="11" width="11.7109375" style="10" customWidth="1"/>
    <col min="12" max="12" width="12.140625" style="269" customWidth="1"/>
    <col min="13" max="16384" width="9.140625" style="10"/>
  </cols>
  <sheetData>
    <row r="1" spans="1:17" s="1" customFormat="1" x14ac:dyDescent="0.25">
      <c r="A1" s="18"/>
      <c r="D1" s="163"/>
      <c r="E1" s="3"/>
      <c r="F1" s="311"/>
      <c r="G1" s="2"/>
      <c r="H1" s="2"/>
      <c r="I1" s="2"/>
      <c r="J1" s="322"/>
      <c r="K1" s="8"/>
      <c r="L1" s="18"/>
    </row>
    <row r="2" spans="1:17" ht="16.5" thickBot="1" x14ac:dyDescent="0.3">
      <c r="C2" s="412" t="s">
        <v>267</v>
      </c>
      <c r="D2" s="411"/>
      <c r="E2" s="459"/>
      <c r="F2" s="460"/>
    </row>
    <row r="3" spans="1:17" s="48" customFormat="1" ht="12" customHeight="1" x14ac:dyDescent="0.25">
      <c r="A3" s="422" t="s">
        <v>2</v>
      </c>
      <c r="B3" s="429" t="s">
        <v>3</v>
      </c>
      <c r="C3" s="414" t="s">
        <v>1</v>
      </c>
      <c r="D3" s="427" t="s">
        <v>165</v>
      </c>
      <c r="E3" s="418" t="s">
        <v>8</v>
      </c>
      <c r="F3" s="454" t="s">
        <v>9</v>
      </c>
      <c r="G3" s="413" t="s">
        <v>11</v>
      </c>
      <c r="H3" s="413"/>
      <c r="I3" s="413"/>
      <c r="J3" s="413"/>
      <c r="K3" s="413"/>
      <c r="L3" s="450" t="s">
        <v>15</v>
      </c>
    </row>
    <row r="4" spans="1:17" s="49" customFormat="1" x14ac:dyDescent="0.25">
      <c r="A4" s="423"/>
      <c r="B4" s="456"/>
      <c r="C4" s="426"/>
      <c r="D4" s="428"/>
      <c r="E4" s="419"/>
      <c r="F4" s="455"/>
      <c r="G4" s="13">
        <v>1</v>
      </c>
      <c r="H4" s="13">
        <v>2</v>
      </c>
      <c r="I4" s="13">
        <v>3</v>
      </c>
      <c r="J4" s="13" t="s">
        <v>16</v>
      </c>
      <c r="K4" s="324" t="s">
        <v>9</v>
      </c>
      <c r="L4" s="451"/>
    </row>
    <row r="5" spans="1:17" s="122" customFormat="1" ht="12.75" thickBot="1" x14ac:dyDescent="0.3">
      <c r="A5" s="368"/>
      <c r="B5" s="490"/>
      <c r="C5" s="368" t="s">
        <v>20</v>
      </c>
      <c r="D5" s="368"/>
      <c r="E5" s="494"/>
      <c r="F5" s="379"/>
      <c r="G5" s="368"/>
      <c r="H5" s="368"/>
      <c r="I5" s="368"/>
      <c r="J5" s="491"/>
      <c r="K5" s="495"/>
      <c r="L5" s="368"/>
    </row>
    <row r="6" spans="1:17" s="273" customFormat="1" ht="13.5" thickTop="1" x14ac:dyDescent="0.2">
      <c r="A6" s="392">
        <v>2</v>
      </c>
      <c r="B6" s="307" t="s">
        <v>271</v>
      </c>
      <c r="C6" s="71" t="s">
        <v>98</v>
      </c>
      <c r="D6" s="492" t="s">
        <v>172</v>
      </c>
      <c r="E6" s="493">
        <v>58.5</v>
      </c>
      <c r="F6" s="314">
        <v>0.83450000000000002</v>
      </c>
      <c r="G6" s="72">
        <v>35</v>
      </c>
      <c r="H6" s="364">
        <v>37.5</v>
      </c>
      <c r="I6" s="146">
        <v>40</v>
      </c>
      <c r="J6" s="318">
        <v>40</v>
      </c>
      <c r="K6" s="336">
        <f>F6*J6</f>
        <v>33.380000000000003</v>
      </c>
      <c r="L6" s="272"/>
      <c r="M6" s="12"/>
      <c r="N6" s="12"/>
      <c r="O6" s="12"/>
      <c r="P6" s="12"/>
      <c r="Q6" s="12"/>
    </row>
    <row r="7" spans="1:17" s="273" customFormat="1" ht="12.75" x14ac:dyDescent="0.2">
      <c r="A7" s="392">
        <v>3</v>
      </c>
      <c r="B7" s="307" t="s">
        <v>271</v>
      </c>
      <c r="C7" s="71" t="s">
        <v>174</v>
      </c>
      <c r="D7" s="274" t="s">
        <v>175</v>
      </c>
      <c r="E7" s="204">
        <v>62.6</v>
      </c>
      <c r="F7" s="314">
        <v>0.78390000000000004</v>
      </c>
      <c r="G7" s="72">
        <v>30</v>
      </c>
      <c r="H7" s="146">
        <v>35</v>
      </c>
      <c r="I7" s="146">
        <v>40</v>
      </c>
      <c r="J7" s="318">
        <v>40</v>
      </c>
      <c r="K7" s="88">
        <f>F7*J7</f>
        <v>31.356000000000002</v>
      </c>
      <c r="L7" s="272"/>
      <c r="M7" s="12"/>
      <c r="N7" s="12"/>
      <c r="O7" s="12"/>
      <c r="P7" s="12"/>
      <c r="Q7" s="12"/>
    </row>
    <row r="8" spans="1:17" s="273" customFormat="1" ht="12.75" x14ac:dyDescent="0.2">
      <c r="A8" s="488">
        <v>4</v>
      </c>
      <c r="B8" s="489" t="s">
        <v>271</v>
      </c>
      <c r="C8" s="358" t="s">
        <v>177</v>
      </c>
      <c r="D8" s="267" t="s">
        <v>172</v>
      </c>
      <c r="E8" s="174">
        <v>74.099999999999994</v>
      </c>
      <c r="F8" s="313">
        <v>0.67159999999999997</v>
      </c>
      <c r="G8" s="146">
        <v>40</v>
      </c>
      <c r="H8" s="146">
        <v>45</v>
      </c>
      <c r="I8" s="146">
        <v>50</v>
      </c>
      <c r="J8" s="317">
        <v>45</v>
      </c>
      <c r="K8" s="88">
        <f>F8*J8</f>
        <v>30.221999999999998</v>
      </c>
      <c r="L8" s="271"/>
      <c r="M8" s="12"/>
      <c r="N8" s="12"/>
      <c r="O8" s="12"/>
      <c r="P8" s="12"/>
      <c r="Q8" s="12"/>
    </row>
    <row r="9" spans="1:17" s="273" customFormat="1" ht="12.75" x14ac:dyDescent="0.2">
      <c r="A9" s="392">
        <v>1</v>
      </c>
      <c r="B9" s="393" t="s">
        <v>271</v>
      </c>
      <c r="C9" s="267" t="s">
        <v>200</v>
      </c>
      <c r="D9" s="381" t="s">
        <v>201</v>
      </c>
      <c r="E9" s="486">
        <v>80.5</v>
      </c>
      <c r="F9" s="382">
        <v>0.63009999999999999</v>
      </c>
      <c r="G9" s="404">
        <v>45</v>
      </c>
      <c r="H9" s="404">
        <v>50</v>
      </c>
      <c r="I9" s="364">
        <v>55</v>
      </c>
      <c r="J9" s="487">
        <v>55</v>
      </c>
      <c r="K9" s="336">
        <f>F9*J9</f>
        <v>34.655499999999996</v>
      </c>
      <c r="L9" s="380"/>
      <c r="M9" s="12"/>
      <c r="N9" s="12"/>
      <c r="O9" s="12"/>
      <c r="P9" s="12"/>
      <c r="Q9" s="12"/>
    </row>
    <row r="10" spans="1:17" s="167" customFormat="1" ht="11.25" customHeight="1" thickBot="1" x14ac:dyDescent="0.25">
      <c r="A10" s="394">
        <v>5</v>
      </c>
      <c r="B10" s="395" t="s">
        <v>271</v>
      </c>
      <c r="C10" s="386" t="s">
        <v>176</v>
      </c>
      <c r="D10" s="386" t="s">
        <v>172</v>
      </c>
      <c r="E10" s="388">
        <v>86.8</v>
      </c>
      <c r="F10" s="313">
        <v>0.59850000000000003</v>
      </c>
      <c r="G10" s="146">
        <v>37.5</v>
      </c>
      <c r="H10" s="146">
        <v>40</v>
      </c>
      <c r="I10" s="146">
        <v>45</v>
      </c>
      <c r="J10" s="317">
        <v>45</v>
      </c>
      <c r="K10" s="88">
        <f>F10*J10</f>
        <v>26.932500000000001</v>
      </c>
      <c r="L10" s="271"/>
      <c r="M10" s="12"/>
      <c r="N10" s="12"/>
      <c r="O10" s="12"/>
      <c r="P10" s="12"/>
      <c r="Q10" s="12"/>
    </row>
    <row r="11" spans="1:17" s="137" customFormat="1" ht="12.75" customHeight="1" thickTop="1" thickBot="1" x14ac:dyDescent="0.25">
      <c r="A11" s="383"/>
      <c r="B11" s="384"/>
      <c r="C11" s="385" t="s">
        <v>21</v>
      </c>
      <c r="D11" s="385"/>
      <c r="E11" s="387"/>
      <c r="F11" s="389"/>
      <c r="G11" s="484"/>
      <c r="H11" s="390"/>
      <c r="I11" s="390"/>
      <c r="J11" s="391"/>
      <c r="K11" s="485"/>
      <c r="L11" s="476"/>
    </row>
    <row r="12" spans="1:17" s="167" customFormat="1" ht="11.25" customHeight="1" thickTop="1" x14ac:dyDescent="0.2">
      <c r="A12" s="471">
        <v>8</v>
      </c>
      <c r="B12" s="302">
        <v>67.5</v>
      </c>
      <c r="C12" s="71" t="s">
        <v>183</v>
      </c>
      <c r="D12" s="277" t="s">
        <v>178</v>
      </c>
      <c r="E12" s="83">
        <v>52.1</v>
      </c>
      <c r="F12" s="315">
        <v>0.94940000000000002</v>
      </c>
      <c r="G12" s="483">
        <v>80</v>
      </c>
      <c r="H12" s="146">
        <v>90</v>
      </c>
      <c r="I12" s="146">
        <v>0</v>
      </c>
      <c r="J12" s="320">
        <v>90</v>
      </c>
      <c r="K12" s="336">
        <f>F12*J12</f>
        <v>85.445999999999998</v>
      </c>
      <c r="L12" s="367"/>
      <c r="M12" s="275"/>
      <c r="N12" s="1"/>
      <c r="O12" s="1"/>
      <c r="P12" s="1"/>
      <c r="Q12" s="1"/>
    </row>
    <row r="13" spans="1:17" s="167" customFormat="1" ht="11.25" customHeight="1" x14ac:dyDescent="0.2">
      <c r="A13" s="471">
        <v>18</v>
      </c>
      <c r="B13" s="302">
        <v>67.5</v>
      </c>
      <c r="C13" s="71" t="s">
        <v>242</v>
      </c>
      <c r="D13" s="277" t="s">
        <v>169</v>
      </c>
      <c r="E13" s="83">
        <v>52.7</v>
      </c>
      <c r="F13" s="315">
        <v>0.93679999999999997</v>
      </c>
      <c r="G13" s="168">
        <v>50</v>
      </c>
      <c r="H13" s="168">
        <v>55</v>
      </c>
      <c r="I13" s="168">
        <v>60</v>
      </c>
      <c r="J13" s="320">
        <v>60</v>
      </c>
      <c r="K13" s="88">
        <f>F13*J13</f>
        <v>56.207999999999998</v>
      </c>
      <c r="L13" s="290"/>
    </row>
    <row r="14" spans="1:17" s="167" customFormat="1" ht="11.25" customHeight="1" x14ac:dyDescent="0.2">
      <c r="A14" s="472">
        <v>19</v>
      </c>
      <c r="B14" s="480">
        <v>67.5</v>
      </c>
      <c r="C14" s="71" t="s">
        <v>264</v>
      </c>
      <c r="D14" s="277" t="s">
        <v>224</v>
      </c>
      <c r="E14" s="83">
        <v>57.5</v>
      </c>
      <c r="F14" s="361">
        <v>0.85</v>
      </c>
      <c r="G14" s="373">
        <v>50</v>
      </c>
      <c r="H14" s="354">
        <v>55</v>
      </c>
      <c r="I14" s="354">
        <v>60</v>
      </c>
      <c r="J14" s="374">
        <v>60</v>
      </c>
      <c r="K14" s="349">
        <f>F14*J14</f>
        <v>51</v>
      </c>
      <c r="L14" s="356"/>
    </row>
    <row r="15" spans="1:17" s="167" customFormat="1" ht="11.25" customHeight="1" x14ac:dyDescent="0.2">
      <c r="A15" s="471">
        <v>11</v>
      </c>
      <c r="B15" s="302">
        <v>67.5</v>
      </c>
      <c r="C15" s="306" t="s">
        <v>261</v>
      </c>
      <c r="D15" s="370" t="s">
        <v>172</v>
      </c>
      <c r="E15" s="377">
        <v>58.1</v>
      </c>
      <c r="F15" s="315">
        <v>0.84060000000000001</v>
      </c>
      <c r="G15" s="168">
        <v>70</v>
      </c>
      <c r="H15" s="146">
        <v>77.5</v>
      </c>
      <c r="I15" s="146">
        <v>85</v>
      </c>
      <c r="J15" s="320">
        <v>85</v>
      </c>
      <c r="K15" s="88">
        <f>F15*J15</f>
        <v>71.451000000000008</v>
      </c>
      <c r="L15" s="290"/>
    </row>
    <row r="16" spans="1:17" s="167" customFormat="1" ht="11.25" customHeight="1" x14ac:dyDescent="0.2">
      <c r="A16" s="471">
        <v>20</v>
      </c>
      <c r="B16" s="302">
        <v>67.5</v>
      </c>
      <c r="C16" s="71" t="s">
        <v>221</v>
      </c>
      <c r="D16" s="277" t="s">
        <v>212</v>
      </c>
      <c r="E16" s="83">
        <v>58.7</v>
      </c>
      <c r="F16" s="315">
        <v>0.83150000000000002</v>
      </c>
      <c r="G16" s="373">
        <v>55</v>
      </c>
      <c r="H16" s="168">
        <v>0</v>
      </c>
      <c r="I16" s="146">
        <v>0</v>
      </c>
      <c r="J16" s="320">
        <v>55</v>
      </c>
      <c r="K16" s="88">
        <f>F16*J16</f>
        <v>45.732500000000002</v>
      </c>
      <c r="L16" s="290"/>
    </row>
    <row r="17" spans="1:12" s="167" customFormat="1" ht="11.25" customHeight="1" x14ac:dyDescent="0.2">
      <c r="A17" s="470">
        <v>7</v>
      </c>
      <c r="B17" s="375">
        <v>67.5</v>
      </c>
      <c r="C17" s="376" t="s">
        <v>173</v>
      </c>
      <c r="D17" s="376" t="s">
        <v>172</v>
      </c>
      <c r="E17" s="377">
        <v>59.9</v>
      </c>
      <c r="F17" s="378">
        <v>0.81420000000000003</v>
      </c>
      <c r="G17" s="90">
        <v>85</v>
      </c>
      <c r="H17" s="477">
        <v>92.5</v>
      </c>
      <c r="I17" s="364">
        <v>0</v>
      </c>
      <c r="J17" s="478">
        <v>92.5</v>
      </c>
      <c r="K17" s="336">
        <f>F17*J17</f>
        <v>75.313500000000005</v>
      </c>
      <c r="L17" s="479"/>
    </row>
    <row r="18" spans="1:12" s="167" customFormat="1" ht="11.25" customHeight="1" x14ac:dyDescent="0.2">
      <c r="A18" s="471">
        <v>16</v>
      </c>
      <c r="B18" s="302" t="s">
        <v>170</v>
      </c>
      <c r="C18" s="71" t="s">
        <v>209</v>
      </c>
      <c r="D18" s="277" t="s">
        <v>168</v>
      </c>
      <c r="E18" s="83">
        <v>60.4</v>
      </c>
      <c r="F18" s="315">
        <v>0.80730000000000002</v>
      </c>
      <c r="G18" s="168">
        <v>70</v>
      </c>
      <c r="H18" s="146">
        <v>75</v>
      </c>
      <c r="I18" s="168">
        <v>80</v>
      </c>
      <c r="J18" s="320">
        <v>80</v>
      </c>
      <c r="K18" s="88">
        <f>F18*J18</f>
        <v>64.584000000000003</v>
      </c>
      <c r="L18" s="290"/>
    </row>
    <row r="19" spans="1:12" s="167" customFormat="1" ht="11.25" customHeight="1" x14ac:dyDescent="0.2">
      <c r="A19" s="471">
        <v>12</v>
      </c>
      <c r="B19" s="302">
        <v>67.5</v>
      </c>
      <c r="C19" s="71" t="s">
        <v>252</v>
      </c>
      <c r="D19" s="277" t="s">
        <v>175</v>
      </c>
      <c r="E19" s="83">
        <v>62.3</v>
      </c>
      <c r="F19" s="315">
        <v>0.78259999999999996</v>
      </c>
      <c r="G19" s="168">
        <v>85</v>
      </c>
      <c r="H19" s="146">
        <v>90</v>
      </c>
      <c r="I19" s="146">
        <v>90</v>
      </c>
      <c r="J19" s="320">
        <v>85</v>
      </c>
      <c r="K19" s="88">
        <f>F19*J19</f>
        <v>66.521000000000001</v>
      </c>
      <c r="L19" s="290"/>
    </row>
    <row r="20" spans="1:12" s="167" customFormat="1" ht="11.25" customHeight="1" x14ac:dyDescent="0.2">
      <c r="A20" s="471">
        <v>2</v>
      </c>
      <c r="B20" s="302">
        <v>67.5</v>
      </c>
      <c r="C20" s="530" t="s">
        <v>232</v>
      </c>
      <c r="D20" s="277" t="s">
        <v>201</v>
      </c>
      <c r="E20" s="83">
        <v>63.7</v>
      </c>
      <c r="F20" s="315">
        <v>0.76590000000000003</v>
      </c>
      <c r="G20" s="168">
        <v>90</v>
      </c>
      <c r="H20" s="168">
        <v>95</v>
      </c>
      <c r="I20" s="146">
        <v>100</v>
      </c>
      <c r="J20" s="320">
        <v>100</v>
      </c>
      <c r="K20" s="88">
        <f>F20*J20</f>
        <v>76.59</v>
      </c>
      <c r="L20" s="290"/>
    </row>
    <row r="21" spans="1:12" s="167" customFormat="1" ht="11.25" customHeight="1" x14ac:dyDescent="0.2">
      <c r="A21" s="471">
        <v>10</v>
      </c>
      <c r="B21" s="302">
        <v>67.5</v>
      </c>
      <c r="C21" s="71" t="s">
        <v>211</v>
      </c>
      <c r="D21" s="277" t="s">
        <v>212</v>
      </c>
      <c r="E21" s="83">
        <v>64</v>
      </c>
      <c r="F21" s="315">
        <v>0.76249999999999996</v>
      </c>
      <c r="G21" s="168">
        <v>80</v>
      </c>
      <c r="H21" s="146">
        <v>82.5</v>
      </c>
      <c r="I21" s="146">
        <v>88</v>
      </c>
      <c r="J21" s="320">
        <v>88</v>
      </c>
      <c r="K21" s="88">
        <f>F21*J21</f>
        <v>67.099999999999994</v>
      </c>
      <c r="L21" s="290"/>
    </row>
    <row r="22" spans="1:12" s="167" customFormat="1" ht="11.25" customHeight="1" x14ac:dyDescent="0.2">
      <c r="A22" s="471">
        <v>13</v>
      </c>
      <c r="B22" s="302" t="s">
        <v>170</v>
      </c>
      <c r="C22" s="71" t="s">
        <v>210</v>
      </c>
      <c r="D22" s="277" t="s">
        <v>168</v>
      </c>
      <c r="E22" s="83">
        <v>64.099999999999994</v>
      </c>
      <c r="F22" s="315">
        <v>0.76129999999999998</v>
      </c>
      <c r="G22" s="168">
        <v>80</v>
      </c>
      <c r="H22" s="146">
        <v>82.5</v>
      </c>
      <c r="I22" s="168">
        <v>85</v>
      </c>
      <c r="J22" s="320">
        <v>85</v>
      </c>
      <c r="K22" s="88">
        <f>F22*J22</f>
        <v>64.710499999999996</v>
      </c>
      <c r="L22" s="290"/>
    </row>
    <row r="23" spans="1:12" s="167" customFormat="1" ht="11.25" customHeight="1" x14ac:dyDescent="0.2">
      <c r="A23" s="471">
        <v>3</v>
      </c>
      <c r="B23" s="302">
        <v>67.5</v>
      </c>
      <c r="C23" s="530" t="s">
        <v>250</v>
      </c>
      <c r="D23" s="277" t="s">
        <v>175</v>
      </c>
      <c r="E23" s="83">
        <v>64.400000000000006</v>
      </c>
      <c r="F23" s="315">
        <v>0.75800000000000001</v>
      </c>
      <c r="G23" s="168">
        <v>100</v>
      </c>
      <c r="H23" s="146">
        <v>105</v>
      </c>
      <c r="I23" s="146">
        <v>105</v>
      </c>
      <c r="J23" s="320">
        <v>100</v>
      </c>
      <c r="K23" s="88">
        <f>F23*J23</f>
        <v>75.8</v>
      </c>
      <c r="L23" s="290"/>
    </row>
    <row r="24" spans="1:12" s="167" customFormat="1" ht="11.25" customHeight="1" x14ac:dyDescent="0.2">
      <c r="A24" s="471">
        <v>14</v>
      </c>
      <c r="B24" s="302">
        <v>67.5</v>
      </c>
      <c r="C24" s="71" t="s">
        <v>255</v>
      </c>
      <c r="D24" s="277" t="s">
        <v>175</v>
      </c>
      <c r="E24" s="83">
        <v>64.8</v>
      </c>
      <c r="F24" s="315">
        <v>0.75349999999999995</v>
      </c>
      <c r="G24" s="168">
        <v>85</v>
      </c>
      <c r="H24" s="146">
        <v>85</v>
      </c>
      <c r="I24" s="146">
        <v>85</v>
      </c>
      <c r="J24" s="320">
        <v>85</v>
      </c>
      <c r="K24" s="88">
        <f>F24*J24</f>
        <v>64.047499999999999</v>
      </c>
      <c r="L24" s="290"/>
    </row>
    <row r="25" spans="1:12" s="167" customFormat="1" ht="11.25" customHeight="1" x14ac:dyDescent="0.2">
      <c r="A25" s="471">
        <v>4</v>
      </c>
      <c r="B25" s="302">
        <v>67.5</v>
      </c>
      <c r="C25" s="71" t="s">
        <v>192</v>
      </c>
      <c r="D25" s="277" t="s">
        <v>190</v>
      </c>
      <c r="E25" s="105">
        <v>65.7</v>
      </c>
      <c r="F25" s="316">
        <v>0.74390000000000001</v>
      </c>
      <c r="G25" s="72">
        <v>90</v>
      </c>
      <c r="H25" s="168">
        <v>95</v>
      </c>
      <c r="I25" s="168">
        <v>0</v>
      </c>
      <c r="J25" s="320">
        <v>95</v>
      </c>
      <c r="K25" s="88">
        <f>F25*J25</f>
        <v>70.670500000000004</v>
      </c>
      <c r="L25" s="290"/>
    </row>
    <row r="26" spans="1:12" s="167" customFormat="1" ht="11.25" customHeight="1" x14ac:dyDescent="0.2">
      <c r="A26" s="471">
        <v>5</v>
      </c>
      <c r="B26" s="302">
        <v>67.5</v>
      </c>
      <c r="C26" s="71" t="s">
        <v>241</v>
      </c>
      <c r="D26" s="277" t="s">
        <v>169</v>
      </c>
      <c r="E26" s="83">
        <v>66.5</v>
      </c>
      <c r="F26" s="315">
        <v>0.73570000000000002</v>
      </c>
      <c r="G26" s="168">
        <v>85</v>
      </c>
      <c r="H26" s="168">
        <v>90</v>
      </c>
      <c r="I26" s="146">
        <v>95</v>
      </c>
      <c r="J26" s="320">
        <v>95</v>
      </c>
      <c r="K26" s="88">
        <f>F26*J26</f>
        <v>69.891500000000008</v>
      </c>
      <c r="L26" s="290"/>
    </row>
    <row r="27" spans="1:12" s="167" customFormat="1" ht="11.25" customHeight="1" x14ac:dyDescent="0.2">
      <c r="A27" s="471">
        <v>1</v>
      </c>
      <c r="B27" s="302">
        <v>67.5</v>
      </c>
      <c r="C27" s="530" t="s">
        <v>230</v>
      </c>
      <c r="D27" s="277" t="s">
        <v>224</v>
      </c>
      <c r="E27" s="83">
        <v>66.7</v>
      </c>
      <c r="F27" s="315">
        <v>0.73370000000000002</v>
      </c>
      <c r="G27" s="168">
        <v>100</v>
      </c>
      <c r="H27" s="168">
        <v>110</v>
      </c>
      <c r="I27" s="146">
        <v>120</v>
      </c>
      <c r="J27" s="320">
        <v>110</v>
      </c>
      <c r="K27" s="88">
        <f>F27*J27</f>
        <v>80.707000000000008</v>
      </c>
      <c r="L27" s="290"/>
    </row>
    <row r="28" spans="1:12" s="167" customFormat="1" ht="11.25" customHeight="1" x14ac:dyDescent="0.2">
      <c r="A28" s="471">
        <v>9</v>
      </c>
      <c r="B28" s="302">
        <v>67.5</v>
      </c>
      <c r="C28" s="71" t="s">
        <v>196</v>
      </c>
      <c r="D28" s="277" t="s">
        <v>190</v>
      </c>
      <c r="E28" s="83">
        <v>67.099999999999994</v>
      </c>
      <c r="F28" s="315">
        <v>0.72970000000000002</v>
      </c>
      <c r="G28" s="168">
        <v>80</v>
      </c>
      <c r="H28" s="168">
        <v>85</v>
      </c>
      <c r="I28" s="146">
        <v>90</v>
      </c>
      <c r="J28" s="320">
        <v>90</v>
      </c>
      <c r="K28" s="88">
        <f>F28*J28</f>
        <v>65.673000000000002</v>
      </c>
      <c r="L28" s="290"/>
    </row>
    <row r="29" spans="1:12" s="167" customFormat="1" ht="11.25" customHeight="1" x14ac:dyDescent="0.2">
      <c r="A29" s="471">
        <v>6</v>
      </c>
      <c r="B29" s="302">
        <v>67.5</v>
      </c>
      <c r="C29" s="71" t="s">
        <v>254</v>
      </c>
      <c r="D29" s="277" t="s">
        <v>175</v>
      </c>
      <c r="E29" s="83">
        <v>67.2</v>
      </c>
      <c r="F29" s="315">
        <v>0.72870000000000001</v>
      </c>
      <c r="G29" s="168">
        <v>85</v>
      </c>
      <c r="H29" s="146">
        <v>90</v>
      </c>
      <c r="I29" s="146">
        <v>95</v>
      </c>
      <c r="J29" s="320">
        <v>95</v>
      </c>
      <c r="K29" s="88">
        <f>F29*J29</f>
        <v>69.226500000000001</v>
      </c>
      <c r="L29" s="290"/>
    </row>
    <row r="30" spans="1:12" s="167" customFormat="1" ht="11.25" customHeight="1" x14ac:dyDescent="0.2">
      <c r="A30" s="471">
        <v>17</v>
      </c>
      <c r="B30" s="302">
        <v>67.5</v>
      </c>
      <c r="C30" s="71" t="s">
        <v>226</v>
      </c>
      <c r="D30" s="277" t="s">
        <v>224</v>
      </c>
      <c r="E30" s="83">
        <v>67.400000000000006</v>
      </c>
      <c r="F30" s="315">
        <v>0.7268</v>
      </c>
      <c r="G30" s="168">
        <v>70</v>
      </c>
      <c r="H30" s="168">
        <v>75</v>
      </c>
      <c r="I30" s="146">
        <v>80</v>
      </c>
      <c r="J30" s="320">
        <v>80</v>
      </c>
      <c r="K30" s="88">
        <f>F30*J30</f>
        <v>58.143999999999998</v>
      </c>
      <c r="L30" s="290"/>
    </row>
    <row r="31" spans="1:12" s="167" customFormat="1" ht="11.25" customHeight="1" thickBot="1" x14ac:dyDescent="0.25">
      <c r="A31" s="471">
        <v>15</v>
      </c>
      <c r="B31" s="302">
        <v>67.5</v>
      </c>
      <c r="C31" s="71" t="s">
        <v>207</v>
      </c>
      <c r="D31" s="352" t="s">
        <v>168</v>
      </c>
      <c r="E31" s="83">
        <v>67.5</v>
      </c>
      <c r="F31" s="315">
        <v>0.7258</v>
      </c>
      <c r="G31" s="168">
        <v>70</v>
      </c>
      <c r="H31" s="354">
        <v>75</v>
      </c>
      <c r="I31" s="475">
        <v>82.5</v>
      </c>
      <c r="J31" s="320">
        <v>82.5</v>
      </c>
      <c r="K31" s="88">
        <f t="shared" ref="K31" si="0">F31*J31</f>
        <v>59.878500000000003</v>
      </c>
      <c r="L31" s="290"/>
    </row>
    <row r="32" spans="1:12" s="273" customFormat="1" ht="11.25" customHeight="1" thickTop="1" x14ac:dyDescent="0.2">
      <c r="A32" s="401">
        <v>6</v>
      </c>
      <c r="B32" s="481">
        <v>75</v>
      </c>
      <c r="C32" s="342" t="s">
        <v>189</v>
      </c>
      <c r="D32" s="359" t="s">
        <v>190</v>
      </c>
      <c r="E32" s="482">
        <v>67.7</v>
      </c>
      <c r="F32" s="344">
        <v>0.72389999999999999</v>
      </c>
      <c r="G32" s="346">
        <v>95</v>
      </c>
      <c r="H32" s="363">
        <v>100</v>
      </c>
      <c r="I32" s="329">
        <v>0</v>
      </c>
      <c r="J32" s="348">
        <v>100</v>
      </c>
      <c r="K32" s="350">
        <f>F32*J32</f>
        <v>72.39</v>
      </c>
      <c r="L32" s="355"/>
    </row>
    <row r="33" spans="1:12" s="273" customFormat="1" ht="11.25" customHeight="1" x14ac:dyDescent="0.2">
      <c r="A33" s="402">
        <v>28</v>
      </c>
      <c r="B33" s="303">
        <v>75</v>
      </c>
      <c r="C33" s="267" t="s">
        <v>225</v>
      </c>
      <c r="D33" s="277" t="s">
        <v>224</v>
      </c>
      <c r="E33" s="83">
        <v>68.2</v>
      </c>
      <c r="F33" s="315">
        <v>0.71919999999999995</v>
      </c>
      <c r="G33" s="90">
        <v>60</v>
      </c>
      <c r="H33" s="146">
        <v>65</v>
      </c>
      <c r="I33" s="146">
        <v>70</v>
      </c>
      <c r="J33" s="321">
        <v>70</v>
      </c>
      <c r="K33" s="88">
        <f>F33*J33</f>
        <v>50.343999999999994</v>
      </c>
      <c r="L33" s="290"/>
    </row>
    <row r="34" spans="1:12" s="273" customFormat="1" ht="11.25" customHeight="1" x14ac:dyDescent="0.2">
      <c r="A34" s="474">
        <v>29</v>
      </c>
      <c r="B34" s="369">
        <v>75</v>
      </c>
      <c r="C34" s="306" t="s">
        <v>171</v>
      </c>
      <c r="D34" s="370" t="s">
        <v>172</v>
      </c>
      <c r="E34" s="372">
        <v>68.3</v>
      </c>
      <c r="F34" s="328">
        <v>0.71830000000000005</v>
      </c>
      <c r="G34" s="329">
        <v>55</v>
      </c>
      <c r="H34" s="72">
        <v>60</v>
      </c>
      <c r="I34" s="364">
        <v>70</v>
      </c>
      <c r="J34" s="334">
        <v>70</v>
      </c>
      <c r="K34" s="88">
        <f>F34*J34</f>
        <v>50.281000000000006</v>
      </c>
      <c r="L34" s="380"/>
    </row>
    <row r="35" spans="1:12" s="273" customFormat="1" ht="11.25" customHeight="1" x14ac:dyDescent="0.2">
      <c r="A35" s="402">
        <v>7</v>
      </c>
      <c r="B35" s="303">
        <v>75</v>
      </c>
      <c r="C35" s="267" t="s">
        <v>197</v>
      </c>
      <c r="D35" s="267" t="s">
        <v>190</v>
      </c>
      <c r="E35" s="225">
        <v>69</v>
      </c>
      <c r="F35" s="313">
        <v>0.71189999999999998</v>
      </c>
      <c r="G35" s="146">
        <v>95</v>
      </c>
      <c r="H35" s="146">
        <v>100</v>
      </c>
      <c r="I35" s="146">
        <v>0</v>
      </c>
      <c r="J35" s="321">
        <v>100</v>
      </c>
      <c r="K35" s="88">
        <f>F35*J35</f>
        <v>71.19</v>
      </c>
      <c r="L35" s="30"/>
    </row>
    <row r="36" spans="1:12" s="273" customFormat="1" ht="11.25" customHeight="1" x14ac:dyDescent="0.2">
      <c r="A36" s="402">
        <v>21</v>
      </c>
      <c r="B36" s="303">
        <v>75</v>
      </c>
      <c r="C36" s="267" t="s">
        <v>263</v>
      </c>
      <c r="D36" s="277" t="s">
        <v>172</v>
      </c>
      <c r="E36" s="225">
        <v>69.2</v>
      </c>
      <c r="F36" s="315">
        <v>0.71009999999999995</v>
      </c>
      <c r="G36" s="146">
        <v>75</v>
      </c>
      <c r="H36" s="146">
        <v>80</v>
      </c>
      <c r="I36" s="146">
        <v>90</v>
      </c>
      <c r="J36" s="321">
        <v>80</v>
      </c>
      <c r="K36" s="88">
        <f>F36*J36</f>
        <v>56.807999999999993</v>
      </c>
      <c r="L36" s="30"/>
    </row>
    <row r="37" spans="1:12" s="273" customFormat="1" ht="11.25" customHeight="1" x14ac:dyDescent="0.2">
      <c r="A37" s="402">
        <v>25</v>
      </c>
      <c r="B37" s="303">
        <v>75</v>
      </c>
      <c r="C37" s="267" t="s">
        <v>204</v>
      </c>
      <c r="D37" s="277" t="s">
        <v>168</v>
      </c>
      <c r="E37" s="83">
        <v>69.3</v>
      </c>
      <c r="F37" s="315">
        <v>0.70920000000000005</v>
      </c>
      <c r="G37" s="90">
        <v>70</v>
      </c>
      <c r="H37" s="146">
        <v>75</v>
      </c>
      <c r="I37" s="146">
        <v>80</v>
      </c>
      <c r="J37" s="321">
        <v>75</v>
      </c>
      <c r="K37" s="88">
        <f>F37*J37</f>
        <v>53.190000000000005</v>
      </c>
      <c r="L37" s="290"/>
    </row>
    <row r="38" spans="1:12" s="273" customFormat="1" ht="11.25" customHeight="1" x14ac:dyDescent="0.2">
      <c r="A38" s="402">
        <v>9</v>
      </c>
      <c r="B38" s="303">
        <v>75</v>
      </c>
      <c r="C38" s="267" t="s">
        <v>217</v>
      </c>
      <c r="D38" s="277" t="s">
        <v>212</v>
      </c>
      <c r="E38" s="225">
        <v>69.5</v>
      </c>
      <c r="F38" s="315">
        <v>0.70740000000000003</v>
      </c>
      <c r="G38" s="146">
        <v>90</v>
      </c>
      <c r="H38" s="146">
        <v>90</v>
      </c>
      <c r="I38" s="146">
        <v>95</v>
      </c>
      <c r="J38" s="321">
        <v>95</v>
      </c>
      <c r="K38" s="88">
        <f>F38*J38</f>
        <v>67.203000000000003</v>
      </c>
      <c r="L38" s="290"/>
    </row>
    <row r="39" spans="1:12" s="273" customFormat="1" ht="11.25" customHeight="1" x14ac:dyDescent="0.2">
      <c r="A39" s="402">
        <v>14</v>
      </c>
      <c r="B39" s="303">
        <v>75</v>
      </c>
      <c r="C39" s="267" t="s">
        <v>216</v>
      </c>
      <c r="D39" s="277" t="s">
        <v>212</v>
      </c>
      <c r="E39" s="83">
        <v>70.099999999999994</v>
      </c>
      <c r="F39" s="315">
        <v>0.70220000000000005</v>
      </c>
      <c r="G39" s="90">
        <v>85</v>
      </c>
      <c r="H39" s="146">
        <v>90</v>
      </c>
      <c r="I39" s="146">
        <v>0</v>
      </c>
      <c r="J39" s="321">
        <v>90</v>
      </c>
      <c r="K39" s="88">
        <f>F39*J39</f>
        <v>63.198000000000008</v>
      </c>
      <c r="L39" s="290"/>
    </row>
    <row r="40" spans="1:12" s="273" customFormat="1" ht="11.25" customHeight="1" x14ac:dyDescent="0.2">
      <c r="A40" s="213">
        <v>10</v>
      </c>
      <c r="B40" s="303">
        <v>75</v>
      </c>
      <c r="C40" s="71" t="s">
        <v>191</v>
      </c>
      <c r="D40" s="277" t="s">
        <v>190</v>
      </c>
      <c r="E40" s="105">
        <v>70.599999999999994</v>
      </c>
      <c r="F40" s="316">
        <v>0.69799999999999995</v>
      </c>
      <c r="G40" s="72">
        <v>90</v>
      </c>
      <c r="H40" s="72">
        <v>95</v>
      </c>
      <c r="I40" s="146">
        <v>100</v>
      </c>
      <c r="J40" s="310">
        <v>95</v>
      </c>
      <c r="K40" s="88">
        <f>F40*J40</f>
        <v>66.31</v>
      </c>
      <c r="L40" s="271"/>
    </row>
    <row r="41" spans="1:12" s="273" customFormat="1" ht="11.25" customHeight="1" x14ac:dyDescent="0.2">
      <c r="A41" s="402">
        <v>5</v>
      </c>
      <c r="B41" s="303">
        <v>75</v>
      </c>
      <c r="C41" s="267" t="s">
        <v>138</v>
      </c>
      <c r="D41" s="277" t="s">
        <v>224</v>
      </c>
      <c r="E41" s="83">
        <v>70.599999999999994</v>
      </c>
      <c r="F41" s="315">
        <v>0.69799999999999995</v>
      </c>
      <c r="G41" s="90">
        <v>95</v>
      </c>
      <c r="H41" s="146">
        <v>102.5</v>
      </c>
      <c r="I41" s="146">
        <v>102.5</v>
      </c>
      <c r="J41" s="321">
        <v>102.5</v>
      </c>
      <c r="K41" s="88">
        <f>F41*J41</f>
        <v>71.545000000000002</v>
      </c>
      <c r="L41" s="290"/>
    </row>
    <row r="42" spans="1:12" s="273" customFormat="1" ht="11.25" customHeight="1" x14ac:dyDescent="0.2">
      <c r="A42" s="402">
        <v>26</v>
      </c>
      <c r="B42" s="303">
        <v>75</v>
      </c>
      <c r="C42" s="267" t="s">
        <v>205</v>
      </c>
      <c r="D42" s="277" t="s">
        <v>168</v>
      </c>
      <c r="E42" s="83">
        <v>70.900000000000006</v>
      </c>
      <c r="F42" s="315">
        <v>0.69550000000000001</v>
      </c>
      <c r="G42" s="90">
        <v>65</v>
      </c>
      <c r="H42" s="146">
        <v>70</v>
      </c>
      <c r="I42" s="146">
        <v>75</v>
      </c>
      <c r="J42" s="321">
        <v>75</v>
      </c>
      <c r="K42" s="88">
        <f>F42*J42</f>
        <v>52.162500000000001</v>
      </c>
      <c r="L42" s="290"/>
    </row>
    <row r="43" spans="1:12" s="273" customFormat="1" ht="11.25" customHeight="1" x14ac:dyDescent="0.25">
      <c r="A43" s="528">
        <v>22</v>
      </c>
      <c r="B43" s="303">
        <v>75</v>
      </c>
      <c r="C43" s="267" t="s">
        <v>273</v>
      </c>
      <c r="D43" s="277" t="s">
        <v>169</v>
      </c>
      <c r="E43" s="83">
        <v>71.7</v>
      </c>
      <c r="F43" s="473">
        <v>0.68899999999999995</v>
      </c>
      <c r="G43" s="90">
        <v>60</v>
      </c>
      <c r="H43" s="146">
        <v>75</v>
      </c>
      <c r="I43" s="146">
        <v>80</v>
      </c>
      <c r="J43" s="321">
        <v>80</v>
      </c>
      <c r="K43" s="88">
        <f>F43*J43</f>
        <v>55.12</v>
      </c>
      <c r="L43" s="325"/>
    </row>
    <row r="44" spans="1:12" s="273" customFormat="1" ht="11.25" customHeight="1" x14ac:dyDescent="0.2">
      <c r="A44" s="402">
        <v>3</v>
      </c>
      <c r="B44" s="303">
        <v>75</v>
      </c>
      <c r="C44" s="533" t="s">
        <v>198</v>
      </c>
      <c r="D44" s="277" t="s">
        <v>190</v>
      </c>
      <c r="E44" s="83">
        <v>71.900000000000006</v>
      </c>
      <c r="F44" s="315">
        <v>0.68740000000000001</v>
      </c>
      <c r="G44" s="90">
        <v>100</v>
      </c>
      <c r="H44" s="146">
        <v>105</v>
      </c>
      <c r="I44" s="146">
        <v>107.5</v>
      </c>
      <c r="J44" s="321">
        <v>107.5</v>
      </c>
      <c r="K44" s="88">
        <f>F44*J44</f>
        <v>73.895499999999998</v>
      </c>
      <c r="L44" s="290"/>
    </row>
    <row r="45" spans="1:12" s="273" customFormat="1" ht="11.25" customHeight="1" x14ac:dyDescent="0.2">
      <c r="A45" s="396">
        <v>30</v>
      </c>
      <c r="B45" s="303">
        <v>75</v>
      </c>
      <c r="C45" s="71" t="s">
        <v>244</v>
      </c>
      <c r="D45" s="71" t="s">
        <v>169</v>
      </c>
      <c r="E45" s="500">
        <v>72</v>
      </c>
      <c r="F45" s="316">
        <v>0.68669999999999998</v>
      </c>
      <c r="G45" s="72">
        <v>50</v>
      </c>
      <c r="H45" s="72">
        <v>60</v>
      </c>
      <c r="I45" s="72">
        <v>75</v>
      </c>
      <c r="J45" s="310">
        <v>60</v>
      </c>
      <c r="K45" s="88">
        <f>F45*J45</f>
        <v>41.201999999999998</v>
      </c>
      <c r="L45" s="296"/>
    </row>
    <row r="46" spans="1:12" s="273" customFormat="1" ht="11.25" customHeight="1" x14ac:dyDescent="0.2">
      <c r="A46" s="402">
        <v>11</v>
      </c>
      <c r="B46" s="303">
        <v>75</v>
      </c>
      <c r="C46" s="267" t="s">
        <v>234</v>
      </c>
      <c r="D46" s="277" t="s">
        <v>201</v>
      </c>
      <c r="E46" s="225">
        <v>72.3</v>
      </c>
      <c r="F46" s="315">
        <v>0.68430000000000002</v>
      </c>
      <c r="G46" s="146">
        <v>95</v>
      </c>
      <c r="H46" s="146">
        <v>105</v>
      </c>
      <c r="I46" s="146">
        <v>105</v>
      </c>
      <c r="J46" s="321">
        <v>95</v>
      </c>
      <c r="K46" s="88">
        <f>F46*J46</f>
        <v>65.008499999999998</v>
      </c>
      <c r="L46" s="290"/>
    </row>
    <row r="47" spans="1:12" s="273" customFormat="1" ht="11.25" customHeight="1" x14ac:dyDescent="0.2">
      <c r="A47" s="402">
        <v>27</v>
      </c>
      <c r="B47" s="303">
        <v>75</v>
      </c>
      <c r="C47" s="267" t="s">
        <v>238</v>
      </c>
      <c r="D47" s="277" t="s">
        <v>201</v>
      </c>
      <c r="E47" s="225">
        <v>72.7</v>
      </c>
      <c r="F47" s="315">
        <v>0.68120000000000003</v>
      </c>
      <c r="G47" s="146">
        <v>50</v>
      </c>
      <c r="H47" s="146">
        <v>72</v>
      </c>
      <c r="I47" s="146">
        <v>0</v>
      </c>
      <c r="J47" s="321">
        <v>72</v>
      </c>
      <c r="K47" s="88">
        <f>F47*J47</f>
        <v>49.046400000000006</v>
      </c>
      <c r="L47" s="290"/>
    </row>
    <row r="48" spans="1:12" s="273" customFormat="1" ht="11.25" customHeight="1" x14ac:dyDescent="0.2">
      <c r="A48" s="402">
        <v>2</v>
      </c>
      <c r="B48" s="326">
        <v>75</v>
      </c>
      <c r="C48" s="534" t="s">
        <v>246</v>
      </c>
      <c r="D48" s="220" t="s">
        <v>175</v>
      </c>
      <c r="E48" s="498">
        <v>72.900000000000006</v>
      </c>
      <c r="F48" s="315">
        <v>0.67969999999999997</v>
      </c>
      <c r="G48" s="146">
        <v>110</v>
      </c>
      <c r="H48" s="146">
        <v>115</v>
      </c>
      <c r="I48" s="146">
        <v>120</v>
      </c>
      <c r="J48" s="321">
        <v>120</v>
      </c>
      <c r="K48" s="88">
        <f>F48*J48</f>
        <v>81.563999999999993</v>
      </c>
      <c r="L48" s="30"/>
    </row>
    <row r="49" spans="1:12" s="273" customFormat="1" ht="11.25" customHeight="1" x14ac:dyDescent="0.2">
      <c r="A49" s="402">
        <v>19</v>
      </c>
      <c r="B49" s="303">
        <v>75</v>
      </c>
      <c r="C49" s="267" t="s">
        <v>260</v>
      </c>
      <c r="D49" s="277" t="s">
        <v>172</v>
      </c>
      <c r="E49" s="225">
        <v>73.2</v>
      </c>
      <c r="F49" s="315">
        <v>0.6774</v>
      </c>
      <c r="G49" s="146">
        <v>75</v>
      </c>
      <c r="H49" s="146">
        <v>80</v>
      </c>
      <c r="I49" s="146">
        <v>85</v>
      </c>
      <c r="J49" s="321">
        <v>85</v>
      </c>
      <c r="K49" s="88">
        <f>F49*J49</f>
        <v>57.579000000000001</v>
      </c>
      <c r="L49" s="30"/>
    </row>
    <row r="50" spans="1:12" s="273" customFormat="1" ht="11.25" customHeight="1" x14ac:dyDescent="0.2">
      <c r="A50" s="402">
        <v>23</v>
      </c>
      <c r="B50" s="303">
        <v>75</v>
      </c>
      <c r="C50" s="267" t="s">
        <v>208</v>
      </c>
      <c r="D50" s="277" t="s">
        <v>168</v>
      </c>
      <c r="E50" s="83">
        <v>73.5</v>
      </c>
      <c r="F50" s="315">
        <v>0.67520000000000002</v>
      </c>
      <c r="G50" s="90">
        <v>75</v>
      </c>
      <c r="H50" s="146">
        <v>80</v>
      </c>
      <c r="I50" s="146">
        <v>0</v>
      </c>
      <c r="J50" s="321">
        <v>80</v>
      </c>
      <c r="K50" s="88">
        <f>F50*J50</f>
        <v>54.016000000000005</v>
      </c>
      <c r="L50" s="290"/>
    </row>
    <row r="51" spans="1:12" s="273" customFormat="1" ht="11.25" customHeight="1" x14ac:dyDescent="0.2">
      <c r="A51" s="402">
        <v>1</v>
      </c>
      <c r="B51" s="303">
        <v>75</v>
      </c>
      <c r="C51" s="533" t="s">
        <v>247</v>
      </c>
      <c r="D51" s="277" t="s">
        <v>175</v>
      </c>
      <c r="E51" s="225">
        <v>73.599999999999994</v>
      </c>
      <c r="F51" s="315">
        <v>0.67449999999999999</v>
      </c>
      <c r="G51" s="146">
        <v>100</v>
      </c>
      <c r="H51" s="146">
        <v>115</v>
      </c>
      <c r="I51" s="146">
        <v>125</v>
      </c>
      <c r="J51" s="321">
        <v>125</v>
      </c>
      <c r="K51" s="88">
        <f>F51*J51</f>
        <v>84.3125</v>
      </c>
      <c r="L51" s="290"/>
    </row>
    <row r="52" spans="1:12" s="273" customFormat="1" ht="11.25" customHeight="1" x14ac:dyDescent="0.2">
      <c r="A52" s="403">
        <v>15</v>
      </c>
      <c r="B52" s="357">
        <v>75</v>
      </c>
      <c r="C52" s="358" t="s">
        <v>182</v>
      </c>
      <c r="D52" s="352" t="s">
        <v>178</v>
      </c>
      <c r="E52" s="360">
        <v>73.599999999999994</v>
      </c>
      <c r="F52" s="361">
        <v>0.67449999999999999</v>
      </c>
      <c r="G52" s="354">
        <v>90</v>
      </c>
      <c r="H52" s="354">
        <v>0</v>
      </c>
      <c r="I52" s="354">
        <v>0</v>
      </c>
      <c r="J52" s="366">
        <v>90</v>
      </c>
      <c r="K52" s="349">
        <f>F52*J52</f>
        <v>60.704999999999998</v>
      </c>
      <c r="L52" s="22"/>
    </row>
    <row r="53" spans="1:12" s="273" customFormat="1" ht="11.25" customHeight="1" x14ac:dyDescent="0.2">
      <c r="A53" s="402">
        <v>12</v>
      </c>
      <c r="B53" s="303">
        <v>75</v>
      </c>
      <c r="C53" s="267" t="s">
        <v>266</v>
      </c>
      <c r="D53" s="277" t="s">
        <v>169</v>
      </c>
      <c r="E53" s="83">
        <v>73.900000000000006</v>
      </c>
      <c r="F53" s="315">
        <v>0.67230000000000001</v>
      </c>
      <c r="G53" s="90">
        <v>85</v>
      </c>
      <c r="H53" s="146">
        <v>90</v>
      </c>
      <c r="I53" s="146">
        <v>95</v>
      </c>
      <c r="J53" s="321">
        <v>95</v>
      </c>
      <c r="K53" s="88">
        <f>F53*J53</f>
        <v>63.868499999999997</v>
      </c>
      <c r="L53" s="290"/>
    </row>
    <row r="54" spans="1:12" s="273" customFormat="1" ht="11.25" customHeight="1" x14ac:dyDescent="0.2">
      <c r="A54" s="402">
        <v>24</v>
      </c>
      <c r="B54" s="303">
        <v>75</v>
      </c>
      <c r="C54" s="267" t="s">
        <v>233</v>
      </c>
      <c r="D54" s="277" t="s">
        <v>201</v>
      </c>
      <c r="E54" s="225">
        <v>73.900000000000006</v>
      </c>
      <c r="F54" s="315">
        <v>0.67230000000000001</v>
      </c>
      <c r="G54" s="146">
        <v>80</v>
      </c>
      <c r="H54" s="146">
        <v>0</v>
      </c>
      <c r="I54" s="146">
        <v>0</v>
      </c>
      <c r="J54" s="321">
        <v>80</v>
      </c>
      <c r="K54" s="88">
        <f>F54*J54</f>
        <v>53.783999999999999</v>
      </c>
      <c r="L54" s="290"/>
    </row>
    <row r="55" spans="1:12" s="273" customFormat="1" ht="11.25" customHeight="1" x14ac:dyDescent="0.2">
      <c r="A55" s="402">
        <v>16</v>
      </c>
      <c r="B55" s="303">
        <v>75</v>
      </c>
      <c r="C55" s="267" t="s">
        <v>249</v>
      </c>
      <c r="D55" s="277" t="s">
        <v>175</v>
      </c>
      <c r="E55" s="225">
        <v>74</v>
      </c>
      <c r="F55" s="315">
        <v>0.67159999999999997</v>
      </c>
      <c r="G55" s="146">
        <v>85</v>
      </c>
      <c r="H55" s="146">
        <v>90</v>
      </c>
      <c r="I55" s="146">
        <v>0</v>
      </c>
      <c r="J55" s="321">
        <v>90</v>
      </c>
      <c r="K55" s="88">
        <f>F55*J55</f>
        <v>60.443999999999996</v>
      </c>
      <c r="L55" s="290"/>
    </row>
    <row r="56" spans="1:12" s="273" customFormat="1" ht="11.25" customHeight="1" x14ac:dyDescent="0.2">
      <c r="A56" s="402">
        <v>20</v>
      </c>
      <c r="B56" s="303">
        <v>75</v>
      </c>
      <c r="C56" s="267" t="s">
        <v>256</v>
      </c>
      <c r="D56" s="277" t="s">
        <v>175</v>
      </c>
      <c r="E56" s="225">
        <v>74.2</v>
      </c>
      <c r="F56" s="315">
        <v>0.67010000000000003</v>
      </c>
      <c r="G56" s="146">
        <v>80</v>
      </c>
      <c r="H56" s="146">
        <v>85</v>
      </c>
      <c r="I56" s="146">
        <v>90</v>
      </c>
      <c r="J56" s="321">
        <v>85</v>
      </c>
      <c r="K56" s="88">
        <f>F56*J56</f>
        <v>56.958500000000001</v>
      </c>
      <c r="L56" s="290"/>
    </row>
    <row r="57" spans="1:12" s="273" customFormat="1" ht="11.25" customHeight="1" x14ac:dyDescent="0.2">
      <c r="A57" s="402">
        <v>31</v>
      </c>
      <c r="B57" s="303">
        <v>75</v>
      </c>
      <c r="C57" s="267" t="s">
        <v>236</v>
      </c>
      <c r="D57" s="277" t="s">
        <v>201</v>
      </c>
      <c r="E57" s="225">
        <v>74.3</v>
      </c>
      <c r="F57" s="315">
        <v>0.6694</v>
      </c>
      <c r="G57" s="146">
        <v>0</v>
      </c>
      <c r="H57" s="146">
        <v>0</v>
      </c>
      <c r="I57" s="146">
        <v>0</v>
      </c>
      <c r="J57" s="321">
        <v>0</v>
      </c>
      <c r="K57" s="88">
        <f>F57*J57</f>
        <v>0</v>
      </c>
      <c r="L57" s="290"/>
    </row>
    <row r="58" spans="1:12" s="273" customFormat="1" ht="11.25" customHeight="1" x14ac:dyDescent="0.2">
      <c r="A58" s="213">
        <v>17</v>
      </c>
      <c r="B58" s="303">
        <v>75</v>
      </c>
      <c r="C58" s="71" t="s">
        <v>179</v>
      </c>
      <c r="D58" s="277" t="s">
        <v>178</v>
      </c>
      <c r="E58" s="105">
        <v>74.5</v>
      </c>
      <c r="F58" s="316">
        <v>0.66800000000000004</v>
      </c>
      <c r="G58" s="72">
        <v>90</v>
      </c>
      <c r="H58" s="72">
        <v>0</v>
      </c>
      <c r="I58" s="146">
        <v>0</v>
      </c>
      <c r="J58" s="310">
        <v>90</v>
      </c>
      <c r="K58" s="88">
        <f>F58*J58</f>
        <v>60.120000000000005</v>
      </c>
      <c r="L58" s="271"/>
    </row>
    <row r="59" spans="1:12" s="273" customFormat="1" ht="11.25" customHeight="1" x14ac:dyDescent="0.2">
      <c r="A59" s="402">
        <v>4</v>
      </c>
      <c r="B59" s="303">
        <v>75</v>
      </c>
      <c r="C59" s="267" t="s">
        <v>220</v>
      </c>
      <c r="D59" s="277" t="s">
        <v>212</v>
      </c>
      <c r="E59" s="83">
        <v>74.8</v>
      </c>
      <c r="F59" s="315">
        <v>0.66590000000000005</v>
      </c>
      <c r="G59" s="90">
        <v>95</v>
      </c>
      <c r="H59" s="146">
        <v>100</v>
      </c>
      <c r="I59" s="146">
        <v>107</v>
      </c>
      <c r="J59" s="321">
        <v>107</v>
      </c>
      <c r="K59" s="88">
        <f>F59*J59</f>
        <v>71.251300000000001</v>
      </c>
      <c r="L59" s="290"/>
    </row>
    <row r="60" spans="1:12" s="273" customFormat="1" ht="11.25" customHeight="1" x14ac:dyDescent="0.2">
      <c r="A60" s="402">
        <v>8</v>
      </c>
      <c r="B60" s="303">
        <v>75</v>
      </c>
      <c r="C60" s="267" t="s">
        <v>251</v>
      </c>
      <c r="D60" s="277" t="s">
        <v>175</v>
      </c>
      <c r="E60" s="225">
        <v>74.8</v>
      </c>
      <c r="F60" s="315">
        <v>0.66590000000000005</v>
      </c>
      <c r="G60" s="146">
        <v>90</v>
      </c>
      <c r="H60" s="146">
        <v>95</v>
      </c>
      <c r="I60" s="146">
        <v>100</v>
      </c>
      <c r="J60" s="321">
        <v>100</v>
      </c>
      <c r="K60" s="88">
        <f>F60*J60</f>
        <v>66.59</v>
      </c>
      <c r="L60" s="290"/>
    </row>
    <row r="61" spans="1:12" s="273" customFormat="1" ht="11.25" customHeight="1" x14ac:dyDescent="0.2">
      <c r="A61" s="402">
        <v>18</v>
      </c>
      <c r="B61" s="303">
        <v>75</v>
      </c>
      <c r="C61" s="267" t="s">
        <v>253</v>
      </c>
      <c r="D61" s="277" t="s">
        <v>175</v>
      </c>
      <c r="E61" s="225">
        <v>74.8</v>
      </c>
      <c r="F61" s="315">
        <v>0.66590000000000005</v>
      </c>
      <c r="G61" s="146">
        <v>90</v>
      </c>
      <c r="H61" s="146">
        <v>90</v>
      </c>
      <c r="I61" s="146">
        <v>0</v>
      </c>
      <c r="J61" s="321">
        <v>90</v>
      </c>
      <c r="K61" s="88">
        <f>F61*J61</f>
        <v>59.931000000000004</v>
      </c>
      <c r="L61" s="290"/>
    </row>
    <row r="62" spans="1:12" s="273" customFormat="1" ht="11.25" customHeight="1" thickBot="1" x14ac:dyDescent="0.25">
      <c r="A62" s="506">
        <v>13</v>
      </c>
      <c r="B62" s="507">
        <v>75</v>
      </c>
      <c r="C62" s="386" t="s">
        <v>259</v>
      </c>
      <c r="D62" s="371" t="s">
        <v>172</v>
      </c>
      <c r="E62" s="360">
        <v>75</v>
      </c>
      <c r="F62" s="361">
        <v>0.66449999999999998</v>
      </c>
      <c r="G62" s="365">
        <v>82.5</v>
      </c>
      <c r="H62" s="365">
        <v>87.5</v>
      </c>
      <c r="I62" s="365">
        <v>92.5</v>
      </c>
      <c r="J62" s="510">
        <v>92.5</v>
      </c>
      <c r="K62" s="349">
        <f>F62*J62</f>
        <v>61.466249999999995</v>
      </c>
      <c r="L62" s="356"/>
    </row>
    <row r="63" spans="1:12" s="167" customFormat="1" ht="11.25" customHeight="1" thickTop="1" x14ac:dyDescent="0.2">
      <c r="A63" s="496">
        <v>10</v>
      </c>
      <c r="B63" s="504">
        <v>82.5</v>
      </c>
      <c r="C63" s="508" t="s">
        <v>257</v>
      </c>
      <c r="D63" s="508" t="s">
        <v>172</v>
      </c>
      <c r="E63" s="509">
        <v>75.5</v>
      </c>
      <c r="F63" s="362">
        <v>0.66100000000000003</v>
      </c>
      <c r="G63" s="364">
        <v>90</v>
      </c>
      <c r="H63" s="364">
        <v>95</v>
      </c>
      <c r="I63" s="364">
        <v>100</v>
      </c>
      <c r="J63" s="461">
        <v>100</v>
      </c>
      <c r="K63" s="350">
        <f>F63*J63</f>
        <v>66.100000000000009</v>
      </c>
      <c r="L63" s="511"/>
    </row>
    <row r="64" spans="1:12" s="167" customFormat="1" ht="11.25" customHeight="1" x14ac:dyDescent="0.2">
      <c r="A64" s="462">
        <v>13</v>
      </c>
      <c r="B64" s="465">
        <v>82.5</v>
      </c>
      <c r="C64" s="267" t="s">
        <v>223</v>
      </c>
      <c r="D64" s="277" t="s">
        <v>224</v>
      </c>
      <c r="E64" s="225">
        <v>75.900000000000006</v>
      </c>
      <c r="F64" s="315">
        <v>0.6583</v>
      </c>
      <c r="G64" s="146">
        <v>80</v>
      </c>
      <c r="H64" s="146">
        <v>95</v>
      </c>
      <c r="I64" s="146">
        <v>105</v>
      </c>
      <c r="J64" s="321">
        <v>95</v>
      </c>
      <c r="K64" s="88">
        <f>F64*J64</f>
        <v>62.538499999999999</v>
      </c>
      <c r="L64" s="30"/>
    </row>
    <row r="65" spans="1:17" s="167" customFormat="1" ht="11.25" customHeight="1" x14ac:dyDescent="0.2">
      <c r="A65" s="466">
        <v>19</v>
      </c>
      <c r="B65" s="463">
        <v>82.5</v>
      </c>
      <c r="C65" s="267" t="s">
        <v>243</v>
      </c>
      <c r="D65" s="277" t="s">
        <v>169</v>
      </c>
      <c r="E65" s="225">
        <v>76.2</v>
      </c>
      <c r="F65" s="316">
        <v>0.65629999999999999</v>
      </c>
      <c r="G65" s="72">
        <v>70</v>
      </c>
      <c r="H65" s="72">
        <v>80</v>
      </c>
      <c r="I65" s="72">
        <v>85</v>
      </c>
      <c r="J65" s="310">
        <v>85</v>
      </c>
      <c r="K65" s="88">
        <f>F65*J65</f>
        <v>55.785499999999999</v>
      </c>
      <c r="L65" s="296"/>
    </row>
    <row r="66" spans="1:17" s="167" customFormat="1" ht="11.25" customHeight="1" x14ac:dyDescent="0.2">
      <c r="A66" s="462">
        <v>20</v>
      </c>
      <c r="B66" s="465">
        <v>82.5</v>
      </c>
      <c r="C66" s="220" t="s">
        <v>245</v>
      </c>
      <c r="D66" s="220" t="s">
        <v>169</v>
      </c>
      <c r="E66" s="498">
        <v>76.900000000000006</v>
      </c>
      <c r="F66" s="315">
        <v>0.65169999999999995</v>
      </c>
      <c r="G66" s="146">
        <v>70</v>
      </c>
      <c r="H66" s="146">
        <v>75</v>
      </c>
      <c r="I66" s="146">
        <v>85</v>
      </c>
      <c r="J66" s="321">
        <v>85</v>
      </c>
      <c r="K66" s="88">
        <f>F66*J66</f>
        <v>55.394499999999994</v>
      </c>
      <c r="L66" s="30"/>
    </row>
    <row r="67" spans="1:17" s="167" customFormat="1" ht="11.25" customHeight="1" x14ac:dyDescent="0.2">
      <c r="A67" s="462">
        <v>15</v>
      </c>
      <c r="B67" s="465">
        <v>82.5</v>
      </c>
      <c r="C67" s="267" t="s">
        <v>188</v>
      </c>
      <c r="D67" s="277" t="s">
        <v>178</v>
      </c>
      <c r="E67" s="225">
        <v>77</v>
      </c>
      <c r="F67" s="315">
        <v>0.65110000000000001</v>
      </c>
      <c r="G67" s="146">
        <v>90</v>
      </c>
      <c r="H67" s="146">
        <v>95</v>
      </c>
      <c r="I67" s="146">
        <v>95</v>
      </c>
      <c r="J67" s="321">
        <v>95</v>
      </c>
      <c r="K67" s="88">
        <f>F67*J67</f>
        <v>61.854500000000002</v>
      </c>
      <c r="L67" s="290"/>
    </row>
    <row r="68" spans="1:17" s="167" customFormat="1" ht="11.25" customHeight="1" x14ac:dyDescent="0.2">
      <c r="A68" s="462">
        <v>12</v>
      </c>
      <c r="B68" s="465">
        <v>82.5</v>
      </c>
      <c r="C68" s="267" t="s">
        <v>214</v>
      </c>
      <c r="D68" s="277" t="s">
        <v>212</v>
      </c>
      <c r="E68" s="83">
        <v>77.5</v>
      </c>
      <c r="F68" s="315">
        <v>0.64790000000000003</v>
      </c>
      <c r="G68" s="146">
        <v>90</v>
      </c>
      <c r="H68" s="146">
        <v>95</v>
      </c>
      <c r="I68" s="146">
        <v>100</v>
      </c>
      <c r="J68" s="321">
        <v>100</v>
      </c>
      <c r="K68" s="88">
        <f>F68*J68</f>
        <v>64.790000000000006</v>
      </c>
      <c r="L68" s="290"/>
    </row>
    <row r="69" spans="1:17" s="167" customFormat="1" ht="11.25" customHeight="1" x14ac:dyDescent="0.2">
      <c r="A69" s="462">
        <v>14</v>
      </c>
      <c r="B69" s="465">
        <v>82.5</v>
      </c>
      <c r="C69" s="267" t="s">
        <v>222</v>
      </c>
      <c r="D69" s="277" t="s">
        <v>212</v>
      </c>
      <c r="E69" s="234">
        <v>77.5</v>
      </c>
      <c r="F69" s="316">
        <v>0.64790000000000003</v>
      </c>
      <c r="G69" s="90">
        <v>90</v>
      </c>
      <c r="H69" s="90">
        <v>95</v>
      </c>
      <c r="I69" s="146">
        <v>0</v>
      </c>
      <c r="J69" s="319">
        <v>95</v>
      </c>
      <c r="K69" s="88">
        <f>F69*J69</f>
        <v>61.5505</v>
      </c>
      <c r="L69" s="55"/>
    </row>
    <row r="70" spans="1:17" s="167" customFormat="1" ht="11.25" customHeight="1" x14ac:dyDescent="0.2">
      <c r="A70" s="462">
        <v>6</v>
      </c>
      <c r="B70" s="465">
        <v>82.5</v>
      </c>
      <c r="C70" s="267" t="s">
        <v>237</v>
      </c>
      <c r="D70" s="277" t="s">
        <v>201</v>
      </c>
      <c r="E70" s="225">
        <v>77.599999999999994</v>
      </c>
      <c r="F70" s="315">
        <v>0.64729999999999999</v>
      </c>
      <c r="G70" s="146">
        <v>95</v>
      </c>
      <c r="H70" s="146">
        <v>105</v>
      </c>
      <c r="I70" s="146">
        <v>0</v>
      </c>
      <c r="J70" s="321">
        <v>105</v>
      </c>
      <c r="K70" s="88">
        <f>F70*J70</f>
        <v>67.966499999999996</v>
      </c>
      <c r="L70" s="30"/>
    </row>
    <row r="71" spans="1:17" s="167" customFormat="1" ht="11.25" customHeight="1" x14ac:dyDescent="0.2">
      <c r="A71" s="464">
        <v>7</v>
      </c>
      <c r="B71" s="463" t="s">
        <v>272</v>
      </c>
      <c r="C71" s="71" t="s">
        <v>193</v>
      </c>
      <c r="D71" s="277" t="s">
        <v>190</v>
      </c>
      <c r="E71" s="353">
        <v>77.599999999999994</v>
      </c>
      <c r="F71" s="343">
        <v>0.64729999999999999</v>
      </c>
      <c r="G71" s="354">
        <v>0</v>
      </c>
      <c r="H71" s="354">
        <v>105</v>
      </c>
      <c r="I71" s="354">
        <v>0</v>
      </c>
      <c r="J71" s="347">
        <v>105</v>
      </c>
      <c r="K71" s="88">
        <f>F71*J71</f>
        <v>67.966499999999996</v>
      </c>
      <c r="L71" s="505"/>
    </row>
    <row r="72" spans="1:17" s="167" customFormat="1" ht="11.25" customHeight="1" x14ac:dyDescent="0.2">
      <c r="A72" s="496">
        <v>21</v>
      </c>
      <c r="B72" s="497">
        <v>82.5</v>
      </c>
      <c r="C72" s="381" t="s">
        <v>187</v>
      </c>
      <c r="D72" s="370" t="s">
        <v>178</v>
      </c>
      <c r="E72" s="83">
        <v>78.599999999999994</v>
      </c>
      <c r="F72" s="315">
        <v>0.64119999999999999</v>
      </c>
      <c r="G72" s="146">
        <v>80</v>
      </c>
      <c r="H72" s="146">
        <v>85</v>
      </c>
      <c r="I72" s="146">
        <v>0</v>
      </c>
      <c r="J72" s="321">
        <v>85</v>
      </c>
      <c r="K72" s="336">
        <f>F72*J72</f>
        <v>54.502000000000002</v>
      </c>
      <c r="L72" s="290"/>
    </row>
    <row r="73" spans="1:17" s="167" customFormat="1" ht="11.25" customHeight="1" x14ac:dyDescent="0.2">
      <c r="A73" s="464">
        <v>1</v>
      </c>
      <c r="B73" s="465">
        <v>82.5</v>
      </c>
      <c r="C73" s="532" t="s">
        <v>66</v>
      </c>
      <c r="D73" s="352" t="s">
        <v>224</v>
      </c>
      <c r="E73" s="353">
        <v>79.8</v>
      </c>
      <c r="F73" s="343">
        <v>0.6341</v>
      </c>
      <c r="G73" s="146">
        <v>130</v>
      </c>
      <c r="H73" s="345">
        <v>140</v>
      </c>
      <c r="I73" s="354">
        <v>150</v>
      </c>
      <c r="J73" s="347">
        <v>150</v>
      </c>
      <c r="K73" s="349">
        <f>F73*J73</f>
        <v>95.114999999999995</v>
      </c>
      <c r="L73" s="397">
        <v>2</v>
      </c>
    </row>
    <row r="74" spans="1:17" s="167" customFormat="1" ht="11.25" customHeight="1" x14ac:dyDescent="0.2">
      <c r="A74" s="462">
        <v>4</v>
      </c>
      <c r="B74" s="465">
        <v>82.5</v>
      </c>
      <c r="C74" s="267" t="s">
        <v>219</v>
      </c>
      <c r="D74" s="277" t="s">
        <v>212</v>
      </c>
      <c r="E74" s="225">
        <v>79.900000000000006</v>
      </c>
      <c r="F74" s="315">
        <v>0.63349999999999995</v>
      </c>
      <c r="G74" s="146">
        <v>100</v>
      </c>
      <c r="H74" s="146">
        <v>105</v>
      </c>
      <c r="I74" s="146">
        <v>110</v>
      </c>
      <c r="J74" s="321">
        <v>110</v>
      </c>
      <c r="K74" s="88">
        <f>F74*J74</f>
        <v>69.684999999999988</v>
      </c>
      <c r="L74" s="30"/>
    </row>
    <row r="75" spans="1:17" s="167" customFormat="1" ht="11.25" customHeight="1" x14ac:dyDescent="0.2">
      <c r="A75" s="496">
        <v>16</v>
      </c>
      <c r="B75" s="497" t="s">
        <v>272</v>
      </c>
      <c r="C75" s="267" t="s">
        <v>185</v>
      </c>
      <c r="D75" s="277" t="s">
        <v>178</v>
      </c>
      <c r="E75" s="225">
        <v>80.099999999999994</v>
      </c>
      <c r="F75" s="315">
        <v>0.63239999999999996</v>
      </c>
      <c r="G75" s="364">
        <v>90</v>
      </c>
      <c r="H75" s="146">
        <v>0</v>
      </c>
      <c r="I75" s="146"/>
      <c r="J75" s="321">
        <v>90</v>
      </c>
      <c r="K75" s="88">
        <f>F75*J75</f>
        <v>56.915999999999997</v>
      </c>
      <c r="L75" s="30"/>
    </row>
    <row r="76" spans="1:17" s="167" customFormat="1" ht="11.25" customHeight="1" x14ac:dyDescent="0.2">
      <c r="A76" s="462">
        <v>7</v>
      </c>
      <c r="B76" s="465">
        <v>82.5</v>
      </c>
      <c r="C76" s="267" t="s">
        <v>231</v>
      </c>
      <c r="D76" s="277" t="s">
        <v>224</v>
      </c>
      <c r="E76" s="225">
        <v>80.3</v>
      </c>
      <c r="F76" s="315">
        <v>0.63119999999999998</v>
      </c>
      <c r="G76" s="146">
        <v>100</v>
      </c>
      <c r="H76" s="146">
        <v>105</v>
      </c>
      <c r="I76" s="146">
        <v>110</v>
      </c>
      <c r="J76" s="321">
        <v>105</v>
      </c>
      <c r="K76" s="88">
        <f>F76*J76</f>
        <v>66.275999999999996</v>
      </c>
      <c r="L76" s="30"/>
    </row>
    <row r="77" spans="1:17" s="167" customFormat="1" ht="11.25" customHeight="1" x14ac:dyDescent="0.2">
      <c r="A77" s="462">
        <v>11</v>
      </c>
      <c r="B77" s="465">
        <v>82.5</v>
      </c>
      <c r="C77" s="220" t="s">
        <v>248</v>
      </c>
      <c r="D77" s="220" t="s">
        <v>175</v>
      </c>
      <c r="E77" s="498">
        <v>80.900000000000006</v>
      </c>
      <c r="F77" s="315">
        <v>0.62790000000000001</v>
      </c>
      <c r="G77" s="146">
        <v>85</v>
      </c>
      <c r="H77" s="146">
        <v>95</v>
      </c>
      <c r="I77" s="146">
        <v>100</v>
      </c>
      <c r="J77" s="321">
        <v>100</v>
      </c>
      <c r="K77" s="88">
        <f>F77*J77</f>
        <v>62.79</v>
      </c>
      <c r="L77" s="30"/>
    </row>
    <row r="78" spans="1:17" s="167" customFormat="1" ht="11.25" customHeight="1" x14ac:dyDescent="0.2">
      <c r="A78" s="464">
        <v>17</v>
      </c>
      <c r="B78" s="465">
        <v>82.5</v>
      </c>
      <c r="C78" s="267" t="s">
        <v>215</v>
      </c>
      <c r="D78" s="277" t="s">
        <v>212</v>
      </c>
      <c r="E78" s="225">
        <v>81</v>
      </c>
      <c r="F78" s="315">
        <v>0.62729999999999997</v>
      </c>
      <c r="G78" s="146">
        <v>70</v>
      </c>
      <c r="H78" s="146">
        <v>90</v>
      </c>
      <c r="I78" s="146">
        <v>0</v>
      </c>
      <c r="J78" s="321">
        <v>90</v>
      </c>
      <c r="K78" s="88">
        <f>F78*J78</f>
        <v>56.456999999999994</v>
      </c>
      <c r="L78" s="30"/>
    </row>
    <row r="79" spans="1:17" s="167" customFormat="1" ht="11.25" customHeight="1" x14ac:dyDescent="0.2">
      <c r="A79" s="462">
        <v>8</v>
      </c>
      <c r="B79" s="465">
        <v>82.5</v>
      </c>
      <c r="C79" s="267" t="s">
        <v>195</v>
      </c>
      <c r="D79" s="277" t="s">
        <v>190</v>
      </c>
      <c r="E79" s="225">
        <v>81.5</v>
      </c>
      <c r="F79" s="315">
        <v>0.62450000000000006</v>
      </c>
      <c r="G79" s="146">
        <v>100</v>
      </c>
      <c r="H79" s="146">
        <v>105</v>
      </c>
      <c r="I79" s="146">
        <v>0</v>
      </c>
      <c r="J79" s="321">
        <v>105</v>
      </c>
      <c r="K79" s="88">
        <f t="shared" ref="K79:K80" si="1">F79*J79</f>
        <v>65.572500000000005</v>
      </c>
      <c r="L79" s="290"/>
    </row>
    <row r="80" spans="1:17" s="161" customFormat="1" ht="11.25" customHeight="1" x14ac:dyDescent="0.2">
      <c r="A80" s="462">
        <v>18</v>
      </c>
      <c r="B80" s="465">
        <v>82.5</v>
      </c>
      <c r="C80" s="267" t="s">
        <v>206</v>
      </c>
      <c r="D80" s="277" t="s">
        <v>168</v>
      </c>
      <c r="E80" s="83">
        <v>81.599999999999994</v>
      </c>
      <c r="F80" s="315">
        <v>0.62409999999999999</v>
      </c>
      <c r="G80" s="146">
        <v>70</v>
      </c>
      <c r="H80" s="146">
        <v>75</v>
      </c>
      <c r="I80" s="146">
        <v>90</v>
      </c>
      <c r="J80" s="321">
        <v>90</v>
      </c>
      <c r="K80" s="88">
        <f t="shared" si="1"/>
        <v>56.168999999999997</v>
      </c>
      <c r="L80" s="290"/>
      <c r="M80" s="167"/>
      <c r="N80" s="167"/>
      <c r="O80" s="167"/>
      <c r="P80" s="167"/>
      <c r="Q80" s="167"/>
    </row>
    <row r="81" spans="1:17" s="161" customFormat="1" ht="11.25" customHeight="1" x14ac:dyDescent="0.2">
      <c r="A81" s="462">
        <v>3</v>
      </c>
      <c r="B81" s="465">
        <v>82.5</v>
      </c>
      <c r="C81" s="533" t="s">
        <v>218</v>
      </c>
      <c r="D81" s="277" t="s">
        <v>212</v>
      </c>
      <c r="E81" s="225">
        <v>81.7</v>
      </c>
      <c r="F81" s="315">
        <v>0.62350000000000005</v>
      </c>
      <c r="G81" s="146">
        <v>120</v>
      </c>
      <c r="H81" s="146">
        <v>125</v>
      </c>
      <c r="I81" s="146">
        <v>130</v>
      </c>
      <c r="J81" s="321">
        <v>130</v>
      </c>
      <c r="K81" s="88">
        <f>F81*J81</f>
        <v>81.055000000000007</v>
      </c>
      <c r="L81" s="30"/>
    </row>
    <row r="82" spans="1:17" s="167" customFormat="1" ht="11.25" customHeight="1" x14ac:dyDescent="0.2">
      <c r="A82" s="462">
        <v>2</v>
      </c>
      <c r="B82" s="465">
        <v>82.5</v>
      </c>
      <c r="C82" s="533" t="s">
        <v>262</v>
      </c>
      <c r="D82" s="277" t="s">
        <v>172</v>
      </c>
      <c r="E82" s="225">
        <v>82.1</v>
      </c>
      <c r="F82" s="315">
        <v>0.62139999999999995</v>
      </c>
      <c r="G82" s="146">
        <v>120</v>
      </c>
      <c r="H82" s="146">
        <v>135</v>
      </c>
      <c r="I82" s="146">
        <v>0</v>
      </c>
      <c r="J82" s="321">
        <v>135</v>
      </c>
      <c r="K82" s="88">
        <f>F82*J82</f>
        <v>83.888999999999996</v>
      </c>
      <c r="L82" s="30"/>
      <c r="M82" s="161"/>
      <c r="N82" s="161"/>
      <c r="O82" s="161"/>
      <c r="P82" s="161"/>
      <c r="Q82" s="161"/>
    </row>
    <row r="83" spans="1:17" s="167" customFormat="1" ht="11.25" customHeight="1" thickBot="1" x14ac:dyDescent="0.25">
      <c r="A83" s="512">
        <v>5</v>
      </c>
      <c r="B83" s="513">
        <v>82.5</v>
      </c>
      <c r="C83" s="358" t="s">
        <v>265</v>
      </c>
      <c r="D83" s="352" t="s">
        <v>172</v>
      </c>
      <c r="E83" s="515">
        <v>82.5</v>
      </c>
      <c r="F83" s="361">
        <v>0.61929999999999996</v>
      </c>
      <c r="G83" s="354">
        <v>100</v>
      </c>
      <c r="H83" s="354">
        <v>110</v>
      </c>
      <c r="I83" s="354">
        <v>0</v>
      </c>
      <c r="J83" s="510">
        <v>110</v>
      </c>
      <c r="K83" s="349">
        <f>F83*J83</f>
        <v>68.12299999999999</v>
      </c>
      <c r="L83" s="368"/>
      <c r="M83" s="161"/>
      <c r="N83" s="161"/>
      <c r="O83" s="161"/>
      <c r="P83" s="161"/>
      <c r="Q83" s="161"/>
    </row>
    <row r="84" spans="1:17" s="114" customFormat="1" ht="13.5" thickTop="1" x14ac:dyDescent="0.2">
      <c r="A84" s="398">
        <v>3</v>
      </c>
      <c r="B84" s="514">
        <v>90</v>
      </c>
      <c r="C84" s="531" t="s">
        <v>202</v>
      </c>
      <c r="D84" s="342" t="s">
        <v>168</v>
      </c>
      <c r="E84" s="503">
        <v>83.5</v>
      </c>
      <c r="F84" s="344">
        <v>0.61419999999999997</v>
      </c>
      <c r="G84" s="346">
        <v>115</v>
      </c>
      <c r="H84" s="346">
        <v>118</v>
      </c>
      <c r="I84" s="346">
        <v>120</v>
      </c>
      <c r="J84" s="334">
        <v>120</v>
      </c>
      <c r="K84" s="350">
        <f>F84*J84</f>
        <v>73.703999999999994</v>
      </c>
      <c r="L84" s="338"/>
    </row>
    <row r="85" spans="1:17" s="114" customFormat="1" ht="12.75" x14ac:dyDescent="0.2">
      <c r="A85" s="400">
        <v>1</v>
      </c>
      <c r="B85" s="340">
        <v>90</v>
      </c>
      <c r="C85" s="532" t="s">
        <v>240</v>
      </c>
      <c r="D85" s="341" t="s">
        <v>169</v>
      </c>
      <c r="E85" s="501">
        <v>84</v>
      </c>
      <c r="F85" s="343">
        <v>0.61170000000000002</v>
      </c>
      <c r="G85" s="345">
        <v>110</v>
      </c>
      <c r="H85" s="345">
        <v>120</v>
      </c>
      <c r="I85" s="345">
        <v>130</v>
      </c>
      <c r="J85" s="347">
        <v>130</v>
      </c>
      <c r="K85" s="349">
        <f>F85*J85</f>
        <v>79.521000000000001</v>
      </c>
      <c r="L85" s="339"/>
    </row>
    <row r="86" spans="1:17" s="114" customFormat="1" ht="12.75" x14ac:dyDescent="0.2">
      <c r="A86" s="399">
        <v>2</v>
      </c>
      <c r="B86" s="304">
        <v>90</v>
      </c>
      <c r="C86" s="530" t="s">
        <v>203</v>
      </c>
      <c r="D86" s="71" t="s">
        <v>168</v>
      </c>
      <c r="E86" s="500">
        <v>85.5</v>
      </c>
      <c r="F86" s="316">
        <v>0.60450000000000004</v>
      </c>
      <c r="G86" s="72">
        <v>115</v>
      </c>
      <c r="H86" s="72">
        <v>120</v>
      </c>
      <c r="I86" s="72">
        <v>125</v>
      </c>
      <c r="J86" s="310">
        <v>125</v>
      </c>
      <c r="K86" s="88">
        <f>F86*J86</f>
        <v>75.5625</v>
      </c>
      <c r="L86" s="296"/>
    </row>
    <row r="87" spans="1:17" s="114" customFormat="1" ht="12.75" x14ac:dyDescent="0.2">
      <c r="A87" s="399">
        <v>4</v>
      </c>
      <c r="B87" s="304">
        <v>90</v>
      </c>
      <c r="C87" s="71" t="s">
        <v>184</v>
      </c>
      <c r="D87" s="158" t="s">
        <v>178</v>
      </c>
      <c r="E87" s="500">
        <v>85.6</v>
      </c>
      <c r="F87" s="316">
        <v>0.60409999999999997</v>
      </c>
      <c r="G87" s="72">
        <v>105</v>
      </c>
      <c r="H87" s="72">
        <v>112.5</v>
      </c>
      <c r="I87" s="72">
        <v>115</v>
      </c>
      <c r="J87" s="310">
        <v>115</v>
      </c>
      <c r="K87" s="88">
        <f>F87*J87</f>
        <v>69.471499999999992</v>
      </c>
      <c r="L87" s="271"/>
    </row>
    <row r="88" spans="1:17" s="114" customFormat="1" ht="12.75" x14ac:dyDescent="0.2">
      <c r="A88" s="399">
        <v>6</v>
      </c>
      <c r="B88" s="304">
        <v>90</v>
      </c>
      <c r="C88" s="71" t="s">
        <v>239</v>
      </c>
      <c r="D88" s="71" t="s">
        <v>169</v>
      </c>
      <c r="E88" s="500">
        <v>86.1</v>
      </c>
      <c r="F88" s="316">
        <v>0.6018</v>
      </c>
      <c r="G88" s="72">
        <v>80</v>
      </c>
      <c r="H88" s="72">
        <v>95</v>
      </c>
      <c r="I88" s="72">
        <v>105</v>
      </c>
      <c r="J88" s="310">
        <v>105</v>
      </c>
      <c r="K88" s="88">
        <f>F88*J88</f>
        <v>63.189</v>
      </c>
      <c r="L88" s="296"/>
    </row>
    <row r="89" spans="1:17" ht="12.75" x14ac:dyDescent="0.2">
      <c r="A89" s="399">
        <v>5</v>
      </c>
      <c r="B89" s="304">
        <v>90</v>
      </c>
      <c r="C89" s="71" t="s">
        <v>199</v>
      </c>
      <c r="D89" s="341" t="s">
        <v>190</v>
      </c>
      <c r="E89" s="501">
        <v>86.6</v>
      </c>
      <c r="F89" s="316">
        <v>0.59950000000000003</v>
      </c>
      <c r="G89" s="72">
        <v>110</v>
      </c>
      <c r="H89" s="72">
        <v>0</v>
      </c>
      <c r="I89" s="345">
        <v>110</v>
      </c>
      <c r="J89" s="310">
        <v>110</v>
      </c>
      <c r="K89" s="349">
        <f>F89*J89</f>
        <v>65.945000000000007</v>
      </c>
      <c r="L89" s="296"/>
    </row>
    <row r="90" spans="1:17" ht="13.5" thickBot="1" x14ac:dyDescent="0.25">
      <c r="A90" s="519">
        <v>7</v>
      </c>
      <c r="B90" s="518">
        <v>90</v>
      </c>
      <c r="C90" s="331" t="s">
        <v>180</v>
      </c>
      <c r="D90" s="516" t="s">
        <v>178</v>
      </c>
      <c r="E90" s="502">
        <v>86.7</v>
      </c>
      <c r="F90" s="520">
        <v>0.59909999999999997</v>
      </c>
      <c r="G90" s="521">
        <v>100</v>
      </c>
      <c r="H90" s="333">
        <v>0</v>
      </c>
      <c r="I90" s="333"/>
      <c r="J90" s="335">
        <v>0</v>
      </c>
      <c r="K90" s="337">
        <f>F90*J90</f>
        <v>0</v>
      </c>
      <c r="L90" s="351"/>
    </row>
    <row r="91" spans="1:17" ht="13.5" thickTop="1" x14ac:dyDescent="0.2">
      <c r="A91" s="467">
        <v>4</v>
      </c>
      <c r="B91" s="517">
        <v>100</v>
      </c>
      <c r="C91" s="306" t="s">
        <v>213</v>
      </c>
      <c r="D91" s="71" t="s">
        <v>212</v>
      </c>
      <c r="E91" s="500">
        <v>91.2</v>
      </c>
      <c r="F91" s="344">
        <v>0.58079999999999998</v>
      </c>
      <c r="G91" s="346">
        <v>90</v>
      </c>
      <c r="H91" s="329">
        <v>95</v>
      </c>
      <c r="I91" s="72">
        <v>100</v>
      </c>
      <c r="J91" s="334">
        <v>100</v>
      </c>
      <c r="K91" s="88">
        <f>F91*J91</f>
        <v>58.08</v>
      </c>
      <c r="L91" s="338"/>
    </row>
    <row r="92" spans="1:17" ht="12.75" x14ac:dyDescent="0.2">
      <c r="A92" s="468">
        <v>1</v>
      </c>
      <c r="B92" s="308">
        <v>100</v>
      </c>
      <c r="C92" s="530" t="s">
        <v>227</v>
      </c>
      <c r="D92" s="71" t="s">
        <v>224</v>
      </c>
      <c r="E92" s="500">
        <v>91.9</v>
      </c>
      <c r="F92" s="316">
        <v>0.57820000000000005</v>
      </c>
      <c r="G92" s="72">
        <v>120</v>
      </c>
      <c r="H92" s="72">
        <v>125</v>
      </c>
      <c r="I92" s="72">
        <v>130</v>
      </c>
      <c r="J92" s="310">
        <v>130</v>
      </c>
      <c r="K92" s="88">
        <f>F92*J92</f>
        <v>75.166000000000011</v>
      </c>
      <c r="L92" s="296"/>
    </row>
    <row r="93" spans="1:17" ht="12.75" x14ac:dyDescent="0.2">
      <c r="A93" s="468">
        <v>5</v>
      </c>
      <c r="B93" s="308">
        <v>100</v>
      </c>
      <c r="C93" s="71" t="s">
        <v>235</v>
      </c>
      <c r="D93" s="71" t="s">
        <v>201</v>
      </c>
      <c r="E93" s="500">
        <v>92.7</v>
      </c>
      <c r="F93" s="316">
        <v>0.57540000000000002</v>
      </c>
      <c r="G93" s="72">
        <v>95</v>
      </c>
      <c r="H93" s="72">
        <v>0</v>
      </c>
      <c r="I93" s="72">
        <v>0</v>
      </c>
      <c r="J93" s="310">
        <v>95</v>
      </c>
      <c r="K93" s="88">
        <f>F93*J93</f>
        <v>54.663000000000004</v>
      </c>
      <c r="L93" s="296"/>
    </row>
    <row r="94" spans="1:17" ht="12.75" x14ac:dyDescent="0.2">
      <c r="A94" s="468">
        <v>3</v>
      </c>
      <c r="B94" s="308">
        <v>100</v>
      </c>
      <c r="C94" s="530" t="s">
        <v>186</v>
      </c>
      <c r="D94" s="71" t="s">
        <v>178</v>
      </c>
      <c r="E94" s="500">
        <v>93.2</v>
      </c>
      <c r="F94" s="316">
        <v>0.57369999999999999</v>
      </c>
      <c r="G94" s="72">
        <v>100</v>
      </c>
      <c r="H94" s="72">
        <v>105</v>
      </c>
      <c r="I94" s="72">
        <v>0</v>
      </c>
      <c r="J94" s="310">
        <v>105</v>
      </c>
      <c r="K94" s="88">
        <f t="shared" ref="K94:K100" si="2">F94*J94</f>
        <v>60.238500000000002</v>
      </c>
      <c r="L94" s="296"/>
    </row>
    <row r="95" spans="1:17" ht="12.75" x14ac:dyDescent="0.2">
      <c r="A95" s="469">
        <v>2</v>
      </c>
      <c r="B95" s="308">
        <v>100</v>
      </c>
      <c r="C95" s="530" t="s">
        <v>258</v>
      </c>
      <c r="D95" s="341" t="s">
        <v>172</v>
      </c>
      <c r="E95" s="500">
        <v>96.2</v>
      </c>
      <c r="F95" s="316">
        <v>0.56420000000000003</v>
      </c>
      <c r="G95" s="72">
        <v>105</v>
      </c>
      <c r="H95" s="72">
        <v>110</v>
      </c>
      <c r="I95" s="72">
        <v>115</v>
      </c>
      <c r="J95" s="347">
        <v>115</v>
      </c>
      <c r="K95" s="349">
        <f>F95*J95</f>
        <v>64.88300000000001</v>
      </c>
      <c r="L95" s="296"/>
    </row>
    <row r="96" spans="1:17" ht="13.5" thickBot="1" x14ac:dyDescent="0.25">
      <c r="A96" s="522">
        <v>6</v>
      </c>
      <c r="B96" s="330">
        <v>100</v>
      </c>
      <c r="C96" s="331" t="s">
        <v>181</v>
      </c>
      <c r="D96" s="331" t="s">
        <v>178</v>
      </c>
      <c r="E96" s="523">
        <v>100</v>
      </c>
      <c r="F96" s="332">
        <v>0.55400000000000005</v>
      </c>
      <c r="G96" s="521">
        <v>0</v>
      </c>
      <c r="H96" s="524">
        <v>0</v>
      </c>
      <c r="I96" s="333">
        <v>0</v>
      </c>
      <c r="J96" s="335">
        <v>0</v>
      </c>
      <c r="K96" s="337">
        <f>F96*J96</f>
        <v>0</v>
      </c>
      <c r="L96" s="525"/>
    </row>
    <row r="97" spans="1:12" ht="13.5" thickTop="1" x14ac:dyDescent="0.2">
      <c r="A97" s="305">
        <v>2</v>
      </c>
      <c r="B97" s="327" t="s">
        <v>166</v>
      </c>
      <c r="C97" s="529" t="s">
        <v>228</v>
      </c>
      <c r="D97" s="71" t="s">
        <v>224</v>
      </c>
      <c r="E97" s="499">
        <v>101.3</v>
      </c>
      <c r="F97" s="328">
        <v>0.55130000000000001</v>
      </c>
      <c r="G97" s="346">
        <v>150</v>
      </c>
      <c r="H97" s="72">
        <v>155</v>
      </c>
      <c r="I97" s="329">
        <v>0</v>
      </c>
      <c r="J97" s="310">
        <v>155</v>
      </c>
      <c r="K97" s="88">
        <f>F97*J97</f>
        <v>85.451499999999996</v>
      </c>
      <c r="L97" s="526">
        <v>3</v>
      </c>
    </row>
    <row r="98" spans="1:12" ht="12.75" x14ac:dyDescent="0.2">
      <c r="A98" s="305">
        <v>4</v>
      </c>
      <c r="B98" s="309" t="s">
        <v>166</v>
      </c>
      <c r="C98" s="71" t="s">
        <v>194</v>
      </c>
      <c r="D98" s="71" t="s">
        <v>190</v>
      </c>
      <c r="E98" s="500">
        <v>105.4</v>
      </c>
      <c r="F98" s="316">
        <v>0.54310000000000003</v>
      </c>
      <c r="G98" s="72">
        <v>120</v>
      </c>
      <c r="H98" s="72">
        <v>125</v>
      </c>
      <c r="I98" s="72">
        <v>127.5</v>
      </c>
      <c r="J98" s="310">
        <v>127.5</v>
      </c>
      <c r="K98" s="88">
        <f>F98*J98</f>
        <v>69.245249999999999</v>
      </c>
      <c r="L98" s="296"/>
    </row>
    <row r="99" spans="1:12" ht="12.75" x14ac:dyDescent="0.2">
      <c r="A99" s="305">
        <v>5</v>
      </c>
      <c r="B99" s="405" t="s">
        <v>166</v>
      </c>
      <c r="C99" s="341" t="s">
        <v>229</v>
      </c>
      <c r="D99" s="341" t="s">
        <v>224</v>
      </c>
      <c r="E99" s="501">
        <v>107</v>
      </c>
      <c r="F99" s="343">
        <v>0.54049999999999998</v>
      </c>
      <c r="G99" s="72">
        <v>80</v>
      </c>
      <c r="H99" s="345">
        <v>0</v>
      </c>
      <c r="I99" s="345">
        <v>0</v>
      </c>
      <c r="J99" s="347">
        <v>80</v>
      </c>
      <c r="K99" s="349">
        <f>F99*J99</f>
        <v>43.239999999999995</v>
      </c>
      <c r="L99" s="339"/>
    </row>
    <row r="100" spans="1:12" ht="12.75" x14ac:dyDescent="0.2">
      <c r="A100" s="305">
        <v>1</v>
      </c>
      <c r="B100" s="309" t="s">
        <v>166</v>
      </c>
      <c r="C100" s="530" t="s">
        <v>159</v>
      </c>
      <c r="D100" s="71" t="s">
        <v>169</v>
      </c>
      <c r="E100" s="500">
        <v>108</v>
      </c>
      <c r="F100" s="316">
        <v>0.53910000000000002</v>
      </c>
      <c r="G100" s="329">
        <v>190</v>
      </c>
      <c r="H100" s="72">
        <v>205</v>
      </c>
      <c r="I100" s="72">
        <v>0</v>
      </c>
      <c r="J100" s="310">
        <v>205</v>
      </c>
      <c r="K100" s="88">
        <f t="shared" si="2"/>
        <v>110.5155</v>
      </c>
      <c r="L100" s="305">
        <v>1</v>
      </c>
    </row>
    <row r="101" spans="1:12" ht="13.5" thickBot="1" x14ac:dyDescent="0.25">
      <c r="A101" s="527">
        <v>3</v>
      </c>
      <c r="B101" s="327" t="s">
        <v>166</v>
      </c>
      <c r="C101" s="548" t="s">
        <v>167</v>
      </c>
      <c r="D101" s="547" t="s">
        <v>168</v>
      </c>
      <c r="E101" s="502">
        <v>130</v>
      </c>
      <c r="F101" s="332">
        <v>0.51500000000000001</v>
      </c>
      <c r="G101" s="521">
        <v>120</v>
      </c>
      <c r="H101" s="521">
        <v>130</v>
      </c>
      <c r="I101" s="329">
        <v>140</v>
      </c>
      <c r="J101" s="334">
        <v>140</v>
      </c>
      <c r="K101" s="336">
        <f>F101*J101</f>
        <v>72.100000000000009</v>
      </c>
      <c r="L101" s="338"/>
    </row>
    <row r="102" spans="1:12" ht="12.75" thickTop="1" x14ac:dyDescent="0.2">
      <c r="B102" s="406"/>
      <c r="C102" s="408"/>
      <c r="G102" s="408"/>
      <c r="H102" s="408"/>
      <c r="I102" s="408"/>
      <c r="J102" s="409"/>
      <c r="K102" s="408"/>
      <c r="L102" s="410"/>
    </row>
    <row r="105" spans="1:12" ht="12.75" thickBot="1" x14ac:dyDescent="0.25">
      <c r="F105" s="554"/>
    </row>
    <row r="106" spans="1:12" ht="12.75" thickTop="1" x14ac:dyDescent="0.2">
      <c r="C106" s="552"/>
      <c r="D106" s="553"/>
      <c r="E106" s="408"/>
      <c r="F106" s="550"/>
      <c r="G106" s="560"/>
    </row>
    <row r="107" spans="1:12" x14ac:dyDescent="0.2">
      <c r="C107" s="556" t="s">
        <v>274</v>
      </c>
      <c r="D107" s="536"/>
      <c r="E107" s="535"/>
      <c r="F107" s="537"/>
    </row>
    <row r="108" spans="1:12" x14ac:dyDescent="0.2">
      <c r="B108" s="555"/>
      <c r="C108" s="538" t="s">
        <v>275</v>
      </c>
      <c r="D108" s="539"/>
      <c r="E108" s="538"/>
      <c r="F108" s="540"/>
    </row>
    <row r="109" spans="1:12" x14ac:dyDescent="0.2">
      <c r="C109" s="557" t="s">
        <v>276</v>
      </c>
      <c r="D109" s="542"/>
      <c r="E109" s="541"/>
      <c r="F109" s="543"/>
    </row>
    <row r="110" spans="1:12" x14ac:dyDescent="0.2">
      <c r="C110" s="558" t="s">
        <v>277</v>
      </c>
      <c r="D110" s="545"/>
      <c r="E110" s="544"/>
      <c r="F110" s="546"/>
    </row>
    <row r="111" spans="1:12" x14ac:dyDescent="0.2">
      <c r="C111" s="551" t="s">
        <v>283</v>
      </c>
    </row>
    <row r="112" spans="1:12" x14ac:dyDescent="0.2">
      <c r="C112" s="551" t="s">
        <v>278</v>
      </c>
    </row>
    <row r="113" spans="2:6" x14ac:dyDescent="0.2">
      <c r="B113" s="555"/>
      <c r="C113" s="10" t="s">
        <v>279</v>
      </c>
    </row>
    <row r="114" spans="2:6" x14ac:dyDescent="0.2">
      <c r="B114" s="555"/>
      <c r="C114" s="10" t="s">
        <v>280</v>
      </c>
    </row>
    <row r="115" spans="2:6" x14ac:dyDescent="0.2">
      <c r="C115" s="551" t="s">
        <v>281</v>
      </c>
    </row>
    <row r="116" spans="2:6" x14ac:dyDescent="0.2">
      <c r="C116" s="551" t="s">
        <v>282</v>
      </c>
    </row>
    <row r="117" spans="2:6" ht="12.75" thickBot="1" x14ac:dyDescent="0.25">
      <c r="C117" s="559"/>
      <c r="D117" s="549"/>
    </row>
    <row r="118" spans="2:6" ht="12.75" thickTop="1" x14ac:dyDescent="0.2">
      <c r="C118" s="407" t="s">
        <v>268</v>
      </c>
      <c r="E118" s="408"/>
      <c r="F118" s="550"/>
    </row>
    <row r="119" spans="2:6" x14ac:dyDescent="0.2">
      <c r="C119" s="289" t="s">
        <v>269</v>
      </c>
    </row>
    <row r="120" spans="2:6" x14ac:dyDescent="0.2">
      <c r="C120" s="289" t="s">
        <v>270</v>
      </c>
    </row>
  </sheetData>
  <mergeCells count="8">
    <mergeCell ref="F3:F4"/>
    <mergeCell ref="G3:K3"/>
    <mergeCell ref="L3:L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PL IPA-A raw</vt:lpstr>
      <vt:lpstr>PL IPA-A eq</vt:lpstr>
      <vt:lpstr>PL IPA raw</vt:lpstr>
      <vt:lpstr>PL IPA eq</vt:lpstr>
      <vt:lpstr>DL IPA-A raw</vt:lpstr>
      <vt:lpstr>DL IPA-A eq</vt:lpstr>
      <vt:lpstr>DL IPA raw</vt:lpstr>
      <vt:lpstr>DL IPA eq</vt:lpstr>
      <vt:lpstr>BP IPA-A raw</vt:lpstr>
      <vt:lpstr>BP IPA-A eq</vt:lpstr>
      <vt:lpstr>BP IPA raw</vt:lpstr>
      <vt:lpstr>BP IPA eq</vt:lpstr>
      <vt:lpstr>SQ IPA-A raw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Михель Дмитрий Викторович</cp:lastModifiedBy>
  <cp:lastPrinted>2015-12-05T10:20:50Z</cp:lastPrinted>
  <dcterms:created xsi:type="dcterms:W3CDTF">2012-11-17T14:25:15Z</dcterms:created>
  <dcterms:modified xsi:type="dcterms:W3CDTF">2015-12-05T10:21:11Z</dcterms:modified>
</cp:coreProperties>
</file>